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Report'!$B$1:$H$26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25" i="1" l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<sst xmlns="http://schemas.openxmlformats.org/spreadsheetml/2006/main" count="130" uniqueCount="105">
  <si>
    <t>Generated:</t>
  </si>
  <si>
    <t>Variant:</t>
  </si>
  <si>
    <t>Item #</t>
  </si>
  <si>
    <t>TID #:</t>
  </si>
  <si>
    <t>001</t>
  </si>
  <si>
    <t>5/17/2016 2:00:15 PM</t>
  </si>
  <si>
    <t>N/A</t>
  </si>
  <si>
    <t>PMP9796</t>
  </si>
  <si>
    <t>A</t>
  </si>
  <si>
    <t>Designator</t>
  </si>
  <si>
    <t>!PCB</t>
  </si>
  <si>
    <t>C1, C4</t>
  </si>
  <si>
    <t>C2, C3</t>
  </si>
  <si>
    <t>C5, C6, C7, C8</t>
  </si>
  <si>
    <t>C9</t>
  </si>
  <si>
    <t>C10</t>
  </si>
  <si>
    <t>J1, J2</t>
  </si>
  <si>
    <t>J3, J4</t>
  </si>
  <si>
    <t>J5, J6</t>
  </si>
  <si>
    <t>JP1</t>
  </si>
  <si>
    <t>L1</t>
  </si>
  <si>
    <t>R1</t>
  </si>
  <si>
    <t>R2</t>
  </si>
  <si>
    <t>R3</t>
  </si>
  <si>
    <t>R4</t>
  </si>
  <si>
    <t>R5</t>
  </si>
  <si>
    <t>U1</t>
  </si>
  <si>
    <t>FID1, FID2, FID3</t>
  </si>
  <si>
    <t>SH-JP1</t>
  </si>
  <si>
    <t>Quantity</t>
  </si>
  <si>
    <t>Value</t>
  </si>
  <si>
    <t/>
  </si>
  <si>
    <t>10uF</t>
  </si>
  <si>
    <t>22uF</t>
  </si>
  <si>
    <t>0.1uF</t>
  </si>
  <si>
    <t>68uF</t>
  </si>
  <si>
    <t>2.2uH</t>
  </si>
  <si>
    <t>680k</t>
  </si>
  <si>
    <t>130k</t>
  </si>
  <si>
    <t>162k</t>
  </si>
  <si>
    <t>100k</t>
  </si>
  <si>
    <t>10.0k</t>
  </si>
  <si>
    <t>1x2</t>
  </si>
  <si>
    <t>PartNumber</t>
  </si>
  <si>
    <t>GRM188R61E106MA73D</t>
  </si>
  <si>
    <t>GRM21BC71E106ME11L</t>
  </si>
  <si>
    <t>GRM21BC81C226ME44L</t>
  </si>
  <si>
    <t>GRM155R71E104KE14D</t>
  </si>
  <si>
    <t>T495D686K020ATE150</t>
  </si>
  <si>
    <t>TSW-106-07-G-S</t>
  </si>
  <si>
    <t>TSW-102-07-G-S</t>
  </si>
  <si>
    <t>ED555/2DS</t>
  </si>
  <si>
    <t>TSW-103-07-G-S</t>
  </si>
  <si>
    <t>XAL4020-222MEB</t>
  </si>
  <si>
    <t>RC0603FR-07680KL</t>
  </si>
  <si>
    <t>RC0603FR-07130KL</t>
  </si>
  <si>
    <t>RC0603FR-07162KL</t>
  </si>
  <si>
    <t>RC0603FR-07100KL</t>
  </si>
  <si>
    <t>CRCW060310K0FKEA</t>
  </si>
  <si>
    <t>TPS63070RNM</t>
  </si>
  <si>
    <t>969102-0000-DA</t>
  </si>
  <si>
    <t>Manufacturer</t>
  </si>
  <si>
    <t>Any</t>
  </si>
  <si>
    <t>MuRata</t>
  </si>
  <si>
    <t>Kemet</t>
  </si>
  <si>
    <t>Samtec</t>
  </si>
  <si>
    <t>On-Shore Technology</t>
  </si>
  <si>
    <t>Coilcraft</t>
  </si>
  <si>
    <t>Yageo America</t>
  </si>
  <si>
    <t>Vishay-Dale</t>
  </si>
  <si>
    <t>Texas Instruments</t>
  </si>
  <si>
    <t>3M</t>
  </si>
  <si>
    <t>Description</t>
  </si>
  <si>
    <t>Printed Circuit Board</t>
  </si>
  <si>
    <t>CAP, CERM, 10 µF, 25 V, +/- 20%, X5R, 0603</t>
  </si>
  <si>
    <t>CAP, CERM, 10 µF, 25 V, +/- 20%, X7S, 0805</t>
  </si>
  <si>
    <t>CAP, CERM, 22 µF, 16 V, +/- 20%, X6S, 0805</t>
  </si>
  <si>
    <t>CAP, CERM, 0.1 µF, 25 V, +/- 10%, X7R, 0402</t>
  </si>
  <si>
    <t>CAP, TA, 68 µF, 20 V, +/- 10%, 0.15 ohm, SMD</t>
  </si>
  <si>
    <t>Header, 100mil, 6x1, Gold, TH</t>
  </si>
  <si>
    <t>Header, 100mil, 2x1, Gold, TH</t>
  </si>
  <si>
    <t>Terminal Block, 3.5mm Pitch, 2x1, TH</t>
  </si>
  <si>
    <t>Header, 100mil, 3x1, Gold, TH</t>
  </si>
  <si>
    <t>Inductor, Shielded, Composite, 2.2 µH, 5.5 A, 0.04 ohm, SMD</t>
  </si>
  <si>
    <t>RES, 680 k, 1%, 0.1 W, 0603</t>
  </si>
  <si>
    <t>RES, 130 k, 1%, 0.1 W, 0603</t>
  </si>
  <si>
    <t>RES, 162 k, 1%, 0.1 W, 0603</t>
  </si>
  <si>
    <t>RES, 100 k, 1%, 0.1 W, 0603</t>
  </si>
  <si>
    <t>RES, 10.0 k, 1%, 0.1 W, 0603</t>
  </si>
  <si>
    <t>TPS63070RNM, RNM0015A</t>
  </si>
  <si>
    <t>Fiducial mark.  There is nothing to buy or mount.</t>
  </si>
  <si>
    <t>Shunt, 100mil, Gold plated, Black</t>
  </si>
  <si>
    <t>PackageReference</t>
  </si>
  <si>
    <t>0603</t>
  </si>
  <si>
    <t>0805</t>
  </si>
  <si>
    <t>0402</t>
  </si>
  <si>
    <t>7343-31</t>
  </si>
  <si>
    <t>6x1 Header</t>
  </si>
  <si>
    <t>2x1 Header</t>
  </si>
  <si>
    <t>7.0x8.2x6.5mm</t>
  </si>
  <si>
    <t>3x1 Header</t>
  </si>
  <si>
    <t>4x2.1x4mm</t>
  </si>
  <si>
    <t>RNM0015A</t>
  </si>
  <si>
    <t>Fiducial</t>
  </si>
  <si>
    <t>Shunt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</si>
</sst>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2" fillId="0" borderId="0" xfId="0" quotePrefix="1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1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showGridLines="0" tabSelected="1" zoomScaleNormal="100" workbookViewId="0">
      <pane ySplit="6" topLeftCell="A7" activePane="bottomLeft" state="frozen"/>
      <selection pane="bottomLeft" activeCell="B2" sqref="B2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B1" s="12"/>
      <c r="F1" s="16" t="s">
        <v>7</v>
      </c>
    </row>
    <row r="2" spans="1:13" x14ac:dyDescent="0.2">
      <c r="A2" s="1" t="s">
        <v>1</v>
      </c>
      <c r="B2" s="14" t="s">
        <v>4</v>
      </c>
      <c r="F2" s="17" t="s">
        <v>8</v>
      </c>
    </row>
    <row r="3" spans="1:13" x14ac:dyDescent="0.2">
      <c r="A3" s="2" t="s">
        <v>0</v>
      </c>
      <c r="B3" s="14" t="s">
        <v>5</v>
      </c>
      <c r="F3" s="5"/>
    </row>
    <row r="4" spans="1:13" ht="20.25" x14ac:dyDescent="0.2">
      <c r="A4" s="2" t="s">
        <v>3</v>
      </c>
      <c r="B4" s="15" t="s">
        <v>6</v>
      </c>
      <c r="C4" s="1"/>
      <c r="E4" s="1"/>
      <c r="F4" s="13" t="str">
        <f>F1&amp;" REV "&amp;F2&amp;" Bill of Materials"</f>
        <v>PMP9796 REV A Bill of Materials</v>
      </c>
    </row>
    <row r="6" spans="1:13" x14ac:dyDescent="0.2">
      <c r="A6" s="10" t="s">
        <v>2</v>
      </c>
      <c r="B6" s="18" t="s">
        <v>9</v>
      </c>
      <c r="C6" s="18" t="s">
        <v>29</v>
      </c>
      <c r="D6" s="18" t="s">
        <v>30</v>
      </c>
      <c r="E6" s="23" t="s">
        <v>43</v>
      </c>
      <c r="F6" s="18" t="s">
        <v>61</v>
      </c>
      <c r="G6" s="23" t="s">
        <v>72</v>
      </c>
      <c r="H6" s="23" t="s">
        <v>92</v>
      </c>
    </row>
    <row r="7" spans="1:13" s="2" customFormat="1" x14ac:dyDescent="0.2">
      <c r="A7" s="8">
        <f>ROW(A7)-ROW($A$6)</f>
        <v>1</v>
      </c>
      <c r="B7" s="19" t="s">
        <v>10</v>
      </c>
      <c r="C7" s="8">
        <v>1</v>
      </c>
      <c r="D7" s="21" t="s">
        <v>31</v>
      </c>
      <c r="E7" s="19" t="s">
        <v>7</v>
      </c>
      <c r="F7" s="24" t="s">
        <v>62</v>
      </c>
      <c r="G7" s="21" t="s">
        <v>73</v>
      </c>
      <c r="H7" s="21" t="s">
        <v>31</v>
      </c>
      <c r="I7" s="4"/>
      <c r="J7" s="4"/>
      <c r="K7" s="4"/>
      <c r="L7" s="4"/>
      <c r="M7" s="4"/>
    </row>
    <row r="8" spans="1:13" s="2" customFormat="1" x14ac:dyDescent="0.2">
      <c r="A8" s="9">
        <f>ROW(A8)-ROW($A$6)</f>
        <v>2</v>
      </c>
      <c r="B8" s="20" t="s">
        <v>11</v>
      </c>
      <c r="C8" s="9">
        <v>2</v>
      </c>
      <c r="D8" s="22" t="s">
        <v>32</v>
      </c>
      <c r="E8" s="20" t="s">
        <v>44</v>
      </c>
      <c r="F8" s="25" t="s">
        <v>63</v>
      </c>
      <c r="G8" s="22" t="s">
        <v>74</v>
      </c>
      <c r="H8" s="22" t="s">
        <v>93</v>
      </c>
      <c r="I8" s="4"/>
      <c r="J8" s="4"/>
      <c r="K8" s="4"/>
      <c r="L8" s="4"/>
      <c r="M8" s="4"/>
    </row>
    <row r="9" spans="1:13" s="2" customFormat="1" x14ac:dyDescent="0.2">
      <c r="A9" s="8">
        <f>ROW(A9)-ROW($A$6)</f>
        <v>3</v>
      </c>
      <c r="B9" s="19" t="s">
        <v>12</v>
      </c>
      <c r="C9" s="8">
        <v>2</v>
      </c>
      <c r="D9" s="21" t="s">
        <v>32</v>
      </c>
      <c r="E9" s="19" t="s">
        <v>45</v>
      </c>
      <c r="F9" s="24" t="s">
        <v>63</v>
      </c>
      <c r="G9" s="21" t="s">
        <v>75</v>
      </c>
      <c r="H9" s="21" t="s">
        <v>94</v>
      </c>
      <c r="I9" s="4"/>
      <c r="J9" s="4"/>
      <c r="K9" s="4"/>
      <c r="L9" s="4"/>
      <c r="M9" s="4"/>
    </row>
    <row r="10" spans="1:13" s="2" customFormat="1" x14ac:dyDescent="0.2">
      <c r="A10" s="9">
        <f>ROW(A10)-ROW($A$6)</f>
        <v>4</v>
      </c>
      <c r="B10" s="20" t="s">
        <v>13</v>
      </c>
      <c r="C10" s="9">
        <v>4</v>
      </c>
      <c r="D10" s="22" t="s">
        <v>33</v>
      </c>
      <c r="E10" s="20" t="s">
        <v>46</v>
      </c>
      <c r="F10" s="25" t="s">
        <v>63</v>
      </c>
      <c r="G10" s="22" t="s">
        <v>76</v>
      </c>
      <c r="H10" s="22" t="s">
        <v>94</v>
      </c>
      <c r="I10" s="4"/>
      <c r="J10" s="4"/>
      <c r="K10" s="4"/>
      <c r="L10" s="4"/>
      <c r="M10" s="4"/>
    </row>
    <row r="11" spans="1:13" s="2" customFormat="1" x14ac:dyDescent="0.2">
      <c r="A11" s="8">
        <f>ROW(A11)-ROW($A$6)</f>
        <v>5</v>
      </c>
      <c r="B11" s="19" t="s">
        <v>14</v>
      </c>
      <c r="C11" s="8">
        <v>1</v>
      </c>
      <c r="D11" s="21" t="s">
        <v>34</v>
      </c>
      <c r="E11" s="19" t="s">
        <v>47</v>
      </c>
      <c r="F11" s="24" t="s">
        <v>63</v>
      </c>
      <c r="G11" s="21" t="s">
        <v>77</v>
      </c>
      <c r="H11" s="21" t="s">
        <v>95</v>
      </c>
      <c r="I11" s="4"/>
      <c r="J11" s="4"/>
      <c r="K11" s="4"/>
      <c r="L11" s="4"/>
      <c r="M11" s="4"/>
    </row>
    <row r="12" spans="1:13" s="2" customFormat="1" x14ac:dyDescent="0.2">
      <c r="A12" s="9">
        <f>ROW(A12)-ROW($A$6)</f>
        <v>6</v>
      </c>
      <c r="B12" s="20" t="s">
        <v>15</v>
      </c>
      <c r="C12" s="9">
        <v>1</v>
      </c>
      <c r="D12" s="22" t="s">
        <v>35</v>
      </c>
      <c r="E12" s="20" t="s">
        <v>48</v>
      </c>
      <c r="F12" s="25" t="s">
        <v>64</v>
      </c>
      <c r="G12" s="22" t="s">
        <v>78</v>
      </c>
      <c r="H12" s="22" t="s">
        <v>96</v>
      </c>
      <c r="I12" s="4"/>
      <c r="J12" s="4"/>
      <c r="K12" s="4"/>
      <c r="L12" s="4"/>
      <c r="M12" s="4"/>
    </row>
    <row r="13" spans="1:13" s="2" customFormat="1" x14ac:dyDescent="0.2">
      <c r="A13" s="8">
        <f>ROW(A13)-ROW($A$6)</f>
        <v>7</v>
      </c>
      <c r="B13" s="19" t="s">
        <v>16</v>
      </c>
      <c r="C13" s="8">
        <v>2</v>
      </c>
      <c r="D13" s="21" t="s">
        <v>31</v>
      </c>
      <c r="E13" s="19" t="s">
        <v>49</v>
      </c>
      <c r="F13" s="24" t="s">
        <v>65</v>
      </c>
      <c r="G13" s="21" t="s">
        <v>79</v>
      </c>
      <c r="H13" s="21" t="s">
        <v>97</v>
      </c>
      <c r="I13" s="4"/>
      <c r="J13" s="4"/>
      <c r="K13" s="4"/>
      <c r="L13" s="4"/>
      <c r="M13" s="4"/>
    </row>
    <row r="14" spans="1:13" s="2" customFormat="1" x14ac:dyDescent="0.2">
      <c r="A14" s="9">
        <f>ROW(A14)-ROW($A$6)</f>
        <v>8</v>
      </c>
      <c r="B14" s="20" t="s">
        <v>17</v>
      </c>
      <c r="C14" s="9">
        <v>2</v>
      </c>
      <c r="D14" s="22" t="s">
        <v>31</v>
      </c>
      <c r="E14" s="20" t="s">
        <v>50</v>
      </c>
      <c r="F14" s="25" t="s">
        <v>65</v>
      </c>
      <c r="G14" s="22" t="s">
        <v>80</v>
      </c>
      <c r="H14" s="22" t="s">
        <v>98</v>
      </c>
      <c r="I14" s="4"/>
      <c r="J14" s="4"/>
      <c r="K14" s="4"/>
      <c r="L14" s="4"/>
      <c r="M14" s="4"/>
    </row>
    <row r="15" spans="1:13" s="2" customFormat="1" x14ac:dyDescent="0.2">
      <c r="A15" s="8">
        <f>ROW(A15)-ROW($A$6)</f>
        <v>9</v>
      </c>
      <c r="B15" s="19" t="s">
        <v>18</v>
      </c>
      <c r="C15" s="8">
        <v>2</v>
      </c>
      <c r="D15" s="21" t="s">
        <v>31</v>
      </c>
      <c r="E15" s="19" t="s">
        <v>51</v>
      </c>
      <c r="F15" s="24" t="s">
        <v>66</v>
      </c>
      <c r="G15" s="21" t="s">
        <v>81</v>
      </c>
      <c r="H15" s="21" t="s">
        <v>99</v>
      </c>
      <c r="I15" s="4"/>
      <c r="J15" s="4"/>
      <c r="K15" s="4"/>
      <c r="L15" s="4"/>
      <c r="M15" s="4"/>
    </row>
    <row r="16" spans="1:13" s="2" customFormat="1" x14ac:dyDescent="0.2">
      <c r="A16" s="9">
        <f>ROW(A16)-ROW($A$6)</f>
        <v>10</v>
      </c>
      <c r="B16" s="20" t="s">
        <v>19</v>
      </c>
      <c r="C16" s="9">
        <v>1</v>
      </c>
      <c r="D16" s="22" t="s">
        <v>31</v>
      </c>
      <c r="E16" s="20" t="s">
        <v>52</v>
      </c>
      <c r="F16" s="25" t="s">
        <v>65</v>
      </c>
      <c r="G16" s="22" t="s">
        <v>82</v>
      </c>
      <c r="H16" s="22" t="s">
        <v>100</v>
      </c>
      <c r="I16" s="4"/>
      <c r="J16" s="4"/>
      <c r="K16" s="4"/>
      <c r="L16" s="4"/>
      <c r="M16" s="4"/>
    </row>
    <row r="17" spans="1:13" s="2" customFormat="1" x14ac:dyDescent="0.2">
      <c r="A17" s="8">
        <f>ROW(A17)-ROW($A$6)</f>
        <v>11</v>
      </c>
      <c r="B17" s="19" t="s">
        <v>20</v>
      </c>
      <c r="C17" s="8">
        <v>1</v>
      </c>
      <c r="D17" s="21" t="s">
        <v>36</v>
      </c>
      <c r="E17" s="19" t="s">
        <v>53</v>
      </c>
      <c r="F17" s="24" t="s">
        <v>67</v>
      </c>
      <c r="G17" s="21" t="s">
        <v>83</v>
      </c>
      <c r="H17" s="21" t="s">
        <v>101</v>
      </c>
      <c r="I17" s="4"/>
      <c r="J17" s="4"/>
      <c r="K17" s="4"/>
      <c r="L17" s="4"/>
      <c r="M17" s="4"/>
    </row>
    <row r="18" spans="1:13" s="2" customFormat="1" x14ac:dyDescent="0.2">
      <c r="A18" s="9">
        <f>ROW(A18)-ROW($A$6)</f>
        <v>12</v>
      </c>
      <c r="B18" s="20" t="s">
        <v>21</v>
      </c>
      <c r="C18" s="9">
        <v>1</v>
      </c>
      <c r="D18" s="22" t="s">
        <v>37</v>
      </c>
      <c r="E18" s="20" t="s">
        <v>54</v>
      </c>
      <c r="F18" s="25" t="s">
        <v>68</v>
      </c>
      <c r="G18" s="22" t="s">
        <v>84</v>
      </c>
      <c r="H18" s="22" t="s">
        <v>93</v>
      </c>
      <c r="I18" s="4"/>
      <c r="J18" s="4"/>
      <c r="K18" s="4"/>
      <c r="L18" s="4"/>
      <c r="M18" s="4"/>
    </row>
    <row r="19" spans="1:13" s="2" customFormat="1" x14ac:dyDescent="0.2">
      <c r="A19" s="8">
        <f>ROW(A19)-ROW($A$6)</f>
        <v>13</v>
      </c>
      <c r="B19" s="19" t="s">
        <v>22</v>
      </c>
      <c r="C19" s="8">
        <v>1</v>
      </c>
      <c r="D19" s="21" t="s">
        <v>38</v>
      </c>
      <c r="E19" s="19" t="s">
        <v>55</v>
      </c>
      <c r="F19" s="24" t="s">
        <v>68</v>
      </c>
      <c r="G19" s="21" t="s">
        <v>85</v>
      </c>
      <c r="H19" s="21" t="s">
        <v>93</v>
      </c>
      <c r="I19" s="4"/>
      <c r="J19" s="4"/>
      <c r="K19" s="4"/>
      <c r="L19" s="4"/>
      <c r="M19" s="4"/>
    </row>
    <row r="20" spans="1:13" s="2" customFormat="1" x14ac:dyDescent="0.2">
      <c r="A20" s="9">
        <f>ROW(A20)-ROW($A$6)</f>
        <v>14</v>
      </c>
      <c r="B20" s="20" t="s">
        <v>23</v>
      </c>
      <c r="C20" s="9">
        <v>1</v>
      </c>
      <c r="D20" s="22" t="s">
        <v>39</v>
      </c>
      <c r="E20" s="20" t="s">
        <v>56</v>
      </c>
      <c r="F20" s="25" t="s">
        <v>68</v>
      </c>
      <c r="G20" s="22" t="s">
        <v>86</v>
      </c>
      <c r="H20" s="22" t="s">
        <v>93</v>
      </c>
      <c r="I20" s="4"/>
      <c r="J20" s="4"/>
      <c r="K20" s="4"/>
      <c r="L20" s="4"/>
      <c r="M20" s="4"/>
    </row>
    <row r="21" spans="1:13" s="2" customFormat="1" x14ac:dyDescent="0.2">
      <c r="A21" s="8">
        <f>ROW(A21)-ROW($A$6)</f>
        <v>15</v>
      </c>
      <c r="B21" s="19" t="s">
        <v>24</v>
      </c>
      <c r="C21" s="8">
        <v>1</v>
      </c>
      <c r="D21" s="21" t="s">
        <v>40</v>
      </c>
      <c r="E21" s="19" t="s">
        <v>57</v>
      </c>
      <c r="F21" s="24" t="s">
        <v>68</v>
      </c>
      <c r="G21" s="21" t="s">
        <v>87</v>
      </c>
      <c r="H21" s="21" t="s">
        <v>93</v>
      </c>
      <c r="I21" s="4"/>
      <c r="J21" s="4"/>
      <c r="K21" s="4"/>
      <c r="L21" s="4"/>
      <c r="M21" s="4"/>
    </row>
    <row r="22" spans="1:13" s="2" customFormat="1" x14ac:dyDescent="0.2">
      <c r="A22" s="9">
        <f>ROW(A22)-ROW($A$6)</f>
        <v>16</v>
      </c>
      <c r="B22" s="20" t="s">
        <v>25</v>
      </c>
      <c r="C22" s="9">
        <v>1</v>
      </c>
      <c r="D22" s="22" t="s">
        <v>41</v>
      </c>
      <c r="E22" s="20" t="s">
        <v>58</v>
      </c>
      <c r="F22" s="25" t="s">
        <v>69</v>
      </c>
      <c r="G22" s="22" t="s">
        <v>88</v>
      </c>
      <c r="H22" s="22" t="s">
        <v>93</v>
      </c>
      <c r="I22" s="4"/>
      <c r="J22" s="4"/>
      <c r="K22" s="4"/>
      <c r="L22" s="4"/>
      <c r="M22" s="4"/>
    </row>
    <row r="23" spans="1:13" s="2" customFormat="1" x14ac:dyDescent="0.2">
      <c r="A23" s="8">
        <f>ROW(A23)-ROW($A$6)</f>
        <v>17</v>
      </c>
      <c r="B23" s="19" t="s">
        <v>26</v>
      </c>
      <c r="C23" s="8">
        <v>1</v>
      </c>
      <c r="D23" s="21" t="s">
        <v>31</v>
      </c>
      <c r="E23" s="19" t="s">
        <v>59</v>
      </c>
      <c r="F23" s="24" t="s">
        <v>70</v>
      </c>
      <c r="G23" s="21" t="s">
        <v>89</v>
      </c>
      <c r="H23" s="21" t="s">
        <v>102</v>
      </c>
      <c r="I23" s="4"/>
      <c r="J23" s="4"/>
      <c r="K23" s="4"/>
      <c r="L23" s="4"/>
      <c r="M23" s="4"/>
    </row>
    <row r="24" spans="1:13" s="2" customFormat="1" x14ac:dyDescent="0.2">
      <c r="A24" s="9">
        <f>ROW(A24)-ROW($A$6)</f>
        <v>18</v>
      </c>
      <c r="B24" s="20" t="s">
        <v>27</v>
      </c>
      <c r="C24" s="9">
        <v>0</v>
      </c>
      <c r="D24" s="22" t="s">
        <v>31</v>
      </c>
      <c r="E24" s="20" t="s">
        <v>6</v>
      </c>
      <c r="F24" s="25" t="s">
        <v>6</v>
      </c>
      <c r="G24" s="22" t="s">
        <v>90</v>
      </c>
      <c r="H24" s="22" t="s">
        <v>103</v>
      </c>
      <c r="I24" s="4"/>
      <c r="J24" s="4"/>
      <c r="K24" s="4"/>
      <c r="L24" s="4"/>
      <c r="M24" s="4"/>
    </row>
    <row r="25" spans="1:13" s="2" customFormat="1" x14ac:dyDescent="0.2">
      <c r="A25" s="8">
        <f>ROW(A25)-ROW($A$6)</f>
        <v>19</v>
      </c>
      <c r="B25" s="19" t="s">
        <v>28</v>
      </c>
      <c r="C25" s="8">
        <v>0</v>
      </c>
      <c r="D25" s="21" t="s">
        <v>42</v>
      </c>
      <c r="E25" s="19" t="s">
        <v>60</v>
      </c>
      <c r="F25" s="24" t="s">
        <v>71</v>
      </c>
      <c r="G25" s="21" t="s">
        <v>91</v>
      </c>
      <c r="H25" s="21" t="s">
        <v>104</v>
      </c>
      <c r="I25" s="4"/>
      <c r="J25" s="4"/>
      <c r="K25" s="4"/>
      <c r="L25" s="4"/>
      <c r="M25" s="4"/>
    </row>
    <row r="26" spans="1:13" ht="16.5" customHeight="1" x14ac:dyDescent="0.2">
      <c r="B26" s="11"/>
      <c r="C26" s="7"/>
      <c r="E26" s="6"/>
      <c r="F26" s="7"/>
    </row>
  </sheetData>
  <phoneticPr fontId="0" type="noConversion"/>
  <conditionalFormatting sqref="F7:F8">
    <cfRule type="containsText" dxfId="17" priority="18" stopIfTrue="1" operator="containsText" text=", ">
      <formula>NOT(ISERROR(SEARCH(", ",F7)))</formula>
    </cfRule>
  </conditionalFormatting>
  <conditionalFormatting sqref="F9">
    <cfRule type="containsText" dxfId="16" priority="17" stopIfTrue="1" operator="containsText" text=", ">
      <formula>NOT(ISERROR(SEARCH(", ",F9)))</formula>
    </cfRule>
  </conditionalFormatting>
  <conditionalFormatting sqref="F10">
    <cfRule type="containsText" dxfId="15" priority="16" stopIfTrue="1" operator="containsText" text=", ">
      <formula>NOT(ISERROR(SEARCH(", ",F10)))</formula>
    </cfRule>
  </conditionalFormatting>
  <conditionalFormatting sqref="F11">
    <cfRule type="containsText" dxfId="14" priority="15" stopIfTrue="1" operator="containsText" text=", ">
      <formula>NOT(ISERROR(SEARCH(", ",F11)))</formula>
    </cfRule>
  </conditionalFormatting>
  <conditionalFormatting sqref="F12">
    <cfRule type="containsText" dxfId="13" priority="14" stopIfTrue="1" operator="containsText" text=", ">
      <formula>NOT(ISERROR(SEARCH(", ",F12)))</formula>
    </cfRule>
  </conditionalFormatting>
  <conditionalFormatting sqref="F13">
    <cfRule type="containsText" dxfId="12" priority="13" stopIfTrue="1" operator="containsText" text=", ">
      <formula>NOT(ISERROR(SEARCH(", ",F13)))</formula>
    </cfRule>
  </conditionalFormatting>
  <conditionalFormatting sqref="F14">
    <cfRule type="containsText" dxfId="11" priority="12" stopIfTrue="1" operator="containsText" text=", ">
      <formula>NOT(ISERROR(SEARCH(", ",F14)))</formula>
    </cfRule>
  </conditionalFormatting>
  <conditionalFormatting sqref="F15">
    <cfRule type="containsText" dxfId="10" priority="11" stopIfTrue="1" operator="containsText" text=", ">
      <formula>NOT(ISERROR(SEARCH(", ",F15)))</formula>
    </cfRule>
  </conditionalFormatting>
  <conditionalFormatting sqref="F16">
    <cfRule type="containsText" dxfId="9" priority="10" stopIfTrue="1" operator="containsText" text=", ">
      <formula>NOT(ISERROR(SEARCH(", ",F16)))</formula>
    </cfRule>
  </conditionalFormatting>
  <conditionalFormatting sqref="F17">
    <cfRule type="containsText" dxfId="8" priority="9" stopIfTrue="1" operator="containsText" text=", ">
      <formula>NOT(ISERROR(SEARCH(", ",F17)))</formula>
    </cfRule>
  </conditionalFormatting>
  <conditionalFormatting sqref="F18">
    <cfRule type="containsText" dxfId="7" priority="8" stopIfTrue="1" operator="containsText" text=", ">
      <formula>NOT(ISERROR(SEARCH(", ",F18)))</formula>
    </cfRule>
  </conditionalFormatting>
  <conditionalFormatting sqref="F19">
    <cfRule type="containsText" dxfId="6" priority="7" stopIfTrue="1" operator="containsText" text=", ">
      <formula>NOT(ISERROR(SEARCH(", ",F19)))</formula>
    </cfRule>
  </conditionalFormatting>
  <conditionalFormatting sqref="F20">
    <cfRule type="containsText" dxfId="5" priority="6" stopIfTrue="1" operator="containsText" text=", ">
      <formula>NOT(ISERROR(SEARCH(", ",F20)))</formula>
    </cfRule>
  </conditionalFormatting>
  <conditionalFormatting sqref="F21">
    <cfRule type="containsText" dxfId="4" priority="5" stopIfTrue="1" operator="containsText" text=", ">
      <formula>NOT(ISERROR(SEARCH(", ",F21)))</formula>
    </cfRule>
  </conditionalFormatting>
  <conditionalFormatting sqref="F22">
    <cfRule type="containsText" dxfId="3" priority="4" stopIfTrue="1" operator="containsText" text=", ">
      <formula>NOT(ISERROR(SEARCH(", ",F22)))</formula>
    </cfRule>
  </conditionalFormatting>
  <conditionalFormatting sqref="F23">
    <cfRule type="containsText" dxfId="2" priority="3" stopIfTrue="1" operator="containsText" text=", ">
      <formula>NOT(ISERROR(SEARCH(", ",F23)))</formula>
    </cfRule>
  </conditionalFormatting>
  <conditionalFormatting sqref="F24">
    <cfRule type="containsText" dxfId="1" priority="2" stopIfTrue="1" operator="containsText" text=", ">
      <formula>NOT(ISERROR(SEARCH(", ",F24)))</formula>
    </cfRule>
  </conditionalFormatting>
  <conditionalFormatting sqref="F25">
    <cfRule type="containsText" dxfId="0" priority="1" stopIfTrue="1" operator="containsText" text=", ">
      <formula>NOT(ISERROR(SEARCH(", ",F25)))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0" ma:contentTypeDescription="Create a new document." ma:contentTypeScope="" ma:versionID="143da41fbad82ad15498dbac5e01cd21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B4F0FA2-CF71-4C28-87A4-4B49428A0D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5DDF3A-9EED-4072-88BE-C26F17BE7E59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Illguth, Fred</dc:creator>
  <cp:lastModifiedBy>Illguth, Fred</cp:lastModifiedBy>
  <cp:lastPrinted>2008-09-09T17:29:39Z</cp:lastPrinted>
  <dcterms:created xsi:type="dcterms:W3CDTF">2000-10-27T00:30:29Z</dcterms:created>
  <dcterms:modified xsi:type="dcterms:W3CDTF">2016-05-17T12:00:17Z</dcterms:modified>
</cp:coreProperties>
</file>