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50" yWindow="-195" windowWidth="19320" windowHeight="9390"/>
  </bookViews>
  <sheets>
    <sheet name="Partlist" sheetId="1" r:id="rId1"/>
  </sheets>
  <externalReferences>
    <externalReference r:id="rId2"/>
  </externalReferences>
  <definedNames>
    <definedName name="DATA">"H:\06_Teknisk\067_Cadstar\purchase_library\purchaselib.xls!DATA"</definedName>
    <definedName name="partlist" localSheetId="0">Partlist!#REF!</definedName>
    <definedName name="parts" localSheetId="0">Partlist!$B$40:$E$71</definedName>
    <definedName name="parts_1" localSheetId="0">Partlist!$A$29:$D$34</definedName>
    <definedName name="parts_4" localSheetId="0">Partlist!#REF!</definedName>
  </definedNames>
  <calcPr calcId="125725"/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16"/>
  <c r="M17"/>
  <c r="M18"/>
  <c r="M19"/>
  <c r="M20"/>
  <c r="M21"/>
  <c r="M22"/>
  <c r="M23"/>
  <c r="M24"/>
  <c r="M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6"/>
  <c r="B68"/>
  <c r="C28"/>
</calcChain>
</file>

<file path=xl/connections.xml><?xml version="1.0" encoding="utf-8"?>
<connections xmlns="http://schemas.openxmlformats.org/spreadsheetml/2006/main">
  <connection id="1" name="parts" type="6" refreshedVersion="2" background="1" saveData="1">
    <textPr codePage="65000" sourceFile="C:\Documents and Settings\a0132599\My Documents\temp\CC2531_USB_Nano\Nano_1_0\parts.rep" thousands=" " comma="1">
      <textFields count="4">
        <textField/>
        <textField/>
        <textField/>
        <textField/>
      </textFields>
    </textPr>
  </connection>
  <connection id="2" name="parts1" type="6" refreshedVersion="3" background="1" saveData="1">
    <textPr codePage="65000" sourceFile="C:\designsync_work\CC2531_Nano\parts.rep" thousands=" 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<sst xmlns="http://schemas.openxmlformats.org/spreadsheetml/2006/main" count="157" uniqueCount="109">
  <si>
    <t>Part name</t>
  </si>
  <si>
    <t>Manufacturer</t>
  </si>
  <si>
    <t>Supplier</t>
  </si>
  <si>
    <t>Part number</t>
  </si>
  <si>
    <t>Ordering code</t>
  </si>
  <si>
    <t>Alt. Manufacturer</t>
  </si>
  <si>
    <t>Alt. Part number</t>
  </si>
  <si>
    <t>Alt. Supplier</t>
  </si>
  <si>
    <t>Alt. Ordering code</t>
  </si>
  <si>
    <t>Comments</t>
  </si>
  <si>
    <t>Ref.</t>
  </si>
  <si>
    <t>Pcs/unit</t>
  </si>
  <si>
    <t>U1</t>
  </si>
  <si>
    <t>Total</t>
  </si>
  <si>
    <t>CC2531</t>
  </si>
  <si>
    <t>C_100N_0402_X5R_K_10</t>
  </si>
  <si>
    <t>C_10P_0402_NP0_J_50</t>
  </si>
  <si>
    <t>C41</t>
  </si>
  <si>
    <t>C_1U_0402_X5R_K_6P3</t>
  </si>
  <si>
    <t>C391;C401</t>
  </si>
  <si>
    <t>C_47P_0402_NP0_J_50</t>
  </si>
  <si>
    <t>R_1K5_0402_G</t>
  </si>
  <si>
    <t>R32</t>
  </si>
  <si>
    <t>R_33_0402_G</t>
  </si>
  <si>
    <t>R21;R31</t>
  </si>
  <si>
    <t>R_56K_0402_F</t>
  </si>
  <si>
    <t>R301</t>
  </si>
  <si>
    <t>X1</t>
  </si>
  <si>
    <t>B1</t>
  </si>
  <si>
    <t>C272</t>
  </si>
  <si>
    <t>C_220P_0402_NP0_J_50</t>
  </si>
  <si>
    <t>C101;C211;C241;C271;C311</t>
  </si>
  <si>
    <t>BD2425N50200A00</t>
  </si>
  <si>
    <t>C6</t>
  </si>
  <si>
    <t>C_18P_0402_NP0_J_50</t>
  </si>
  <si>
    <t>L2</t>
  </si>
  <si>
    <t>U6</t>
  </si>
  <si>
    <t>TPS79933YZU</t>
  </si>
  <si>
    <t>C321;C331</t>
  </si>
  <si>
    <t>C1-2</t>
  </si>
  <si>
    <t>C21;C31</t>
  </si>
  <si>
    <t>X_32.000/10/10/40/12</t>
  </si>
  <si>
    <t>Nano_1_0</t>
  </si>
  <si>
    <t>C4</t>
  </si>
  <si>
    <t>L5</t>
  </si>
  <si>
    <t>L3</t>
  </si>
  <si>
    <t>--------------------------------------------------------------------------------</t>
  </si>
  <si>
    <t xml:space="preserve"> </t>
  </si>
  <si>
    <t>Warning: Item 'CC2531_USB_Nano_Dongle_Ant' not found in</t>
  </si>
  <si>
    <t xml:space="preserve"> or could not be transferred from</t>
  </si>
  <si>
    <t xml:space="preserve"> Component Library.</t>
  </si>
  <si>
    <t>L_3N6_0402_S</t>
  </si>
  <si>
    <t xml:space="preserve">Description </t>
  </si>
  <si>
    <t>C_0P5_0402_C0G_K_50</t>
  </si>
  <si>
    <t>C_4P7_0201_C0G_B_25</t>
  </si>
  <si>
    <t>L_9N6_0201_J</t>
  </si>
  <si>
    <t>L_BEAD_102_0402</t>
  </si>
  <si>
    <t>C_2U2_0402_X5R_M_6p3VDC</t>
  </si>
  <si>
    <t xml:space="preserve">Balun single 50 ohm, diff 200 ohm </t>
  </si>
  <si>
    <t xml:space="preserve">Anaren </t>
  </si>
  <si>
    <t/>
  </si>
  <si>
    <t>Single-chip transceiver</t>
  </si>
  <si>
    <t>TI</t>
  </si>
  <si>
    <t>Capacitor, 0.5p, 0402, C0G, +/-10%, 50V</t>
  </si>
  <si>
    <t>Murata</t>
  </si>
  <si>
    <t>GRM1555C1HR50KZ01</t>
  </si>
  <si>
    <t>Capacitor, 100n, 0402, X5R, 10%, 10V</t>
  </si>
  <si>
    <t>GRM155R71A104KA01D</t>
  </si>
  <si>
    <t>Capacitor, 10p, 0402, NP0, 5%, 50V</t>
  </si>
  <si>
    <t>GRM1555C1H100JZ01D</t>
  </si>
  <si>
    <t>Capacitor, 18p, 0402, NP0, 5% 25V</t>
  </si>
  <si>
    <t>GRM1555C1H180JZ01D</t>
  </si>
  <si>
    <t>ELFA</t>
  </si>
  <si>
    <t>65-881-23</t>
  </si>
  <si>
    <t>Capacitor, 1u, 0402, X5R, 10%, 6.3V</t>
  </si>
  <si>
    <t>GRM155R60J105KE19D</t>
  </si>
  <si>
    <t>Capacitor, 220p, 0402, NP0, 5%, 50V</t>
  </si>
  <si>
    <t>GRM1555C1H221JA01D</t>
  </si>
  <si>
    <t>Capacitor, 2u2, 0402, X5R, +/-20%, 6.3V</t>
  </si>
  <si>
    <t>GRM155R60J225ME</t>
  </si>
  <si>
    <t>TTI</t>
  </si>
  <si>
    <t>Capacitor, 47p, 0402, NP0, 5%, 50V</t>
  </si>
  <si>
    <t>GRM1555C1H470JZ01D</t>
  </si>
  <si>
    <t xml:space="preserve">Capacitor, 4.7p, 0201, C0G, +-0.1pF, 25V   </t>
  </si>
  <si>
    <t>GJM0335C1E4R7BB01</t>
  </si>
  <si>
    <t>Inductor, 3n6, 0402,+/-0.3 nH, 300mA</t>
  </si>
  <si>
    <t>LQG15HS3N6S02D</t>
  </si>
  <si>
    <t>ACTE</t>
  </si>
  <si>
    <t xml:space="preserve">Inductor, 9.6n, 0201, +/-5%, 280mA                         </t>
  </si>
  <si>
    <t>Coilcraft</t>
  </si>
  <si>
    <t xml:space="preserve">0201DS-9N6XJL     </t>
  </si>
  <si>
    <t>EMI filter bead, 0402 1k ohms Tape GHz Band Gen Use</t>
  </si>
  <si>
    <t>BLM15HG102SN1D</t>
  </si>
  <si>
    <t>Resistor, 1k5 ohms, 0402, 2%</t>
  </si>
  <si>
    <t>Koa</t>
  </si>
  <si>
    <t>RK73H1ETTP1501F (±1%)</t>
  </si>
  <si>
    <t>60-481-36</t>
  </si>
  <si>
    <t>Resistor, 33 ohms, 0402, 2%</t>
  </si>
  <si>
    <t>RK73H1ETTP33R0F (±1%)</t>
  </si>
  <si>
    <t>60-473-36</t>
  </si>
  <si>
    <t xml:space="preserve">Resistor, 56k ohms, 0402,  ±1% </t>
  </si>
  <si>
    <t>RK73H1ETTP5602F</t>
  </si>
  <si>
    <t>60-488-96</t>
  </si>
  <si>
    <t>Single Output LDO, 200mA, Fixed(3.3V), Low Quiescent Current, Low Noise, High PSRR, DSBGA (YZU)</t>
  </si>
  <si>
    <t>TPS79933YZUT or -R</t>
  </si>
  <si>
    <t>Crystal, 32.000000MHz, FA-128, 12.0pF, +/-10ppm, (FTC: +/-10ppm at -20/75C), 60ohms</t>
  </si>
  <si>
    <t>Epson Toyocom</t>
  </si>
  <si>
    <t>FA-128, 32MHZ, 10PPM, 12PF, 2x1.6mm, -20/+75C</t>
  </si>
  <si>
    <t xml:space="preserve">Q22FA1280001800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</si>
</sst>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12"/>
      <name val="Arial"/>
      <family val="2"/>
    </font>
    <font>
      <sz val="10"/>
      <color indexed="12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wrapText="1"/>
    </xf>
    <xf numFmtId="0" fontId="2" fillId="0" borderId="1" xfId="0" applyFont="1" applyBorder="1"/>
    <xf numFmtId="0" fontId="2" fillId="2" borderId="1" xfId="0" applyFont="1" applyFill="1" applyBorder="1"/>
    <xf numFmtId="0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wrapText="1"/>
    </xf>
    <xf numFmtId="0" fontId="0" fillId="0" borderId="1" xfId="0" applyNumberFormat="1" applyBorder="1"/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/>
    <xf numFmtId="0" fontId="2" fillId="4" borderId="1" xfId="0" applyFont="1" applyFill="1" applyBorder="1"/>
    <xf numFmtId="0" fontId="0" fillId="0" borderId="0" xfId="0" applyNumberFormat="1" applyAlignment="1"/>
    <xf numFmtId="0" fontId="0" fillId="0" borderId="0" xfId="0" applyAlignment="1"/>
    <xf numFmtId="0" fontId="2" fillId="5" borderId="1" xfId="0" applyFont="1" applyFill="1" applyBorder="1"/>
    <xf numFmtId="0" fontId="5" fillId="0" borderId="0" xfId="0" applyNumberFormat="1" applyFont="1" applyAlignment="1">
      <alignment horizontal="left"/>
    </xf>
    <xf numFmtId="0" fontId="6" fillId="0" borderId="0" xfId="0" applyNumberFormat="1" applyFont="1" applyAlignment="1"/>
    <xf numFmtId="0" fontId="6" fillId="0" borderId="0" xfId="0" applyNumberFormat="1" applyFont="1"/>
    <xf numFmtId="0" fontId="4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/>
    <xf numFmtId="0" fontId="0" fillId="6" borderId="0" xfId="0" applyNumberForma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0" xfId="0" applyNumberFormat="1" applyFont="1" applyFill="1"/>
    <xf numFmtId="0" fontId="0" fillId="0" borderId="0" xfId="0" applyNumberFormat="1" applyFill="1" applyAlignment="1">
      <alignment wrapText="1"/>
    </xf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_TEKNISK\06H_Cadstar\purchase_library\PurchaseLib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DATA" refersTo="='Sheet1'!$A$6:$T$1707"/>
    </definedNames>
    <sheetDataSet>
      <sheetData sheetId="0">
        <row r="6">
          <cell r="A6" t="str">
            <v>1XAA_1_5V</v>
          </cell>
          <cell r="B6" t="str">
            <v>Mounting clip for one AA battery cell</v>
          </cell>
          <cell r="C6" t="str">
            <v>Keystone</v>
          </cell>
          <cell r="D6">
            <v>1028</v>
          </cell>
          <cell r="E6" t="str">
            <v>ELFA</v>
          </cell>
          <cell r="F6" t="str">
            <v>69-520-63</v>
          </cell>
          <cell r="G6" t="str">
            <v xml:space="preserve"> </v>
          </cell>
          <cell r="H6">
            <v>5.83</v>
          </cell>
          <cell r="I6" t="str">
            <v xml:space="preserve"> </v>
          </cell>
          <cell r="P6">
            <v>38576</v>
          </cell>
          <cell r="Q6" t="str">
            <v>GJO</v>
          </cell>
        </row>
        <row r="7">
          <cell r="A7" t="str">
            <v>1xAAA</v>
          </cell>
          <cell r="B7" t="str">
            <v>2 clips for one AAA battery cell</v>
          </cell>
          <cell r="C7" t="str">
            <v>ELFA</v>
          </cell>
          <cell r="D7" t="str">
            <v xml:space="preserve"> </v>
          </cell>
          <cell r="E7" t="str">
            <v>ELFA</v>
          </cell>
          <cell r="F7" t="str">
            <v>69-616-50</v>
          </cell>
          <cell r="G7">
            <v>1.58</v>
          </cell>
          <cell r="H7">
            <v>1.58</v>
          </cell>
          <cell r="I7">
            <v>1.58</v>
          </cell>
          <cell r="O7" t="str">
            <v>1.58NOK (25) 2 clips per battery</v>
          </cell>
          <cell r="P7">
            <v>37483</v>
          </cell>
          <cell r="Q7" t="str">
            <v>STM</v>
          </cell>
        </row>
        <row r="8">
          <cell r="A8" t="str">
            <v>1N4148WS</v>
          </cell>
          <cell r="B8" t="str">
            <v>Small signal diode SOD323</v>
          </cell>
          <cell r="C8" t="str">
            <v>Fairchild</v>
          </cell>
          <cell r="D8" t="str">
            <v>1N4148WS</v>
          </cell>
        </row>
        <row r="9">
          <cell r="A9" t="str">
            <v>147873-2</v>
          </cell>
          <cell r="B9" t="str">
            <v>SMD 2 pin button switch</v>
          </cell>
          <cell r="C9" t="str">
            <v>Tyco Electronics</v>
          </cell>
          <cell r="D9" t="str">
            <v>147873-2</v>
          </cell>
        </row>
        <row r="10">
          <cell r="A10" t="str">
            <v>2XAAA</v>
          </cell>
          <cell r="B10" t="str">
            <v>2xAAA battery holder, 2CELL AAA PC MNT</v>
          </cell>
          <cell r="C10" t="str">
            <v>Keystone</v>
          </cell>
          <cell r="D10">
            <v>2468</v>
          </cell>
          <cell r="E10" t="str">
            <v>Digikey</v>
          </cell>
          <cell r="F10" t="str">
            <v>2468K-ND</v>
          </cell>
          <cell r="G10">
            <v>5.35</v>
          </cell>
          <cell r="H10">
            <v>2.82</v>
          </cell>
          <cell r="P10">
            <v>39836</v>
          </cell>
          <cell r="Q10" t="str">
            <v>JEK</v>
          </cell>
        </row>
        <row r="11">
          <cell r="A11" t="str">
            <v>20BQ030</v>
          </cell>
          <cell r="B11" t="str">
            <v>Schottkey diode, 2A</v>
          </cell>
          <cell r="C11" t="str">
            <v>International Rectifier</v>
          </cell>
          <cell r="D11" t="str">
            <v>20BQ030</v>
          </cell>
          <cell r="E11" t="str">
            <v>ELFA</v>
          </cell>
          <cell r="F11" t="str">
            <v xml:space="preserve">70-224-52 </v>
          </cell>
          <cell r="G11">
            <v>1.54</v>
          </cell>
          <cell r="H11">
            <v>1.45</v>
          </cell>
          <cell r="P11">
            <v>37692</v>
          </cell>
          <cell r="Q11" t="str">
            <v>KHT</v>
          </cell>
        </row>
        <row r="12">
          <cell r="A12" t="str">
            <v>2450AT18B100</v>
          </cell>
          <cell r="B12" t="str">
            <v>2.4 GHz Chip Antenna</v>
          </cell>
          <cell r="C12" t="str">
            <v>Johanson Technology</v>
          </cell>
          <cell r="D12" t="str">
            <v>2450AT18B100</v>
          </cell>
          <cell r="E12" t="str">
            <v>Digikey</v>
          </cell>
          <cell r="F12" t="str">
            <v>712-1006-1-ND</v>
          </cell>
          <cell r="H12">
            <v>1.48</v>
          </cell>
          <cell r="P12">
            <v>39408</v>
          </cell>
          <cell r="Q12" t="str">
            <v>JEK</v>
          </cell>
        </row>
        <row r="13">
          <cell r="A13" t="str">
            <v>2450AT42A100</v>
          </cell>
          <cell r="B13" t="str">
            <v>Antenna_chip_monopole_2p4GHz</v>
          </cell>
          <cell r="C13" t="str">
            <v>Johanson Technology</v>
          </cell>
          <cell r="D13" t="str">
            <v>2450AT42A100</v>
          </cell>
          <cell r="E13" t="str">
            <v>Johanson Technology</v>
          </cell>
          <cell r="P13">
            <v>40361</v>
          </cell>
          <cell r="Q13" t="str">
            <v>JEZ</v>
          </cell>
        </row>
        <row r="14">
          <cell r="A14" t="str">
            <v>2450BM15A0002</v>
          </cell>
          <cell r="B14" t="str">
            <v>Balun, JTI matched ZIGBEE, 2400 ~ 2500 MHz, 2012-06 (EIA) 0805, SMD</v>
          </cell>
          <cell r="C14" t="str">
            <v>Johanson Technology</v>
          </cell>
          <cell r="D14" t="str">
            <v xml:space="preserve">2450BM15A0002  </v>
          </cell>
          <cell r="E14" t="str">
            <v>Digikey</v>
          </cell>
          <cell r="F14" t="str">
            <v>2450BM15A0002-ND</v>
          </cell>
          <cell r="H14">
            <v>2.2999999999999998</v>
          </cell>
          <cell r="P14">
            <v>40281</v>
          </cell>
          <cell r="Q14" t="str">
            <v>JEZ</v>
          </cell>
        </row>
        <row r="15">
          <cell r="A15" t="str">
            <v>24LC00I/SN</v>
          </cell>
          <cell r="B15" t="str">
            <v>16-byte I2C serial EEPROM</v>
          </cell>
          <cell r="C15" t="str">
            <v>Microchip</v>
          </cell>
          <cell r="D15" t="str">
            <v>24LC00I/SN</v>
          </cell>
          <cell r="E15" t="str">
            <v>Memec</v>
          </cell>
          <cell r="G15">
            <v>1.8</v>
          </cell>
          <cell r="H15">
            <v>1.1000000000000001</v>
          </cell>
          <cell r="P15">
            <v>37649</v>
          </cell>
          <cell r="Q15" t="str">
            <v>KHT</v>
          </cell>
        </row>
        <row r="16">
          <cell r="A16" t="str">
            <v>24AA1025</v>
          </cell>
          <cell r="B16" t="str">
            <v>1Mb I2C EEPROM</v>
          </cell>
          <cell r="C16" t="str">
            <v>Microchip</v>
          </cell>
          <cell r="D16" t="str">
            <v>24AA1025-I/SM</v>
          </cell>
          <cell r="E16" t="str">
            <v>Memec</v>
          </cell>
          <cell r="P16">
            <v>39225</v>
          </cell>
          <cell r="Q16" t="str">
            <v>TIK</v>
          </cell>
        </row>
        <row r="17">
          <cell r="A17" t="str">
            <v>24AA32A/SN</v>
          </cell>
          <cell r="B17" t="str">
            <v>4 KB I2C EEPROM</v>
          </cell>
          <cell r="C17" t="str">
            <v>Microchip</v>
          </cell>
          <cell r="D17" t="str">
            <v>24AA32A/SN</v>
          </cell>
          <cell r="E17" t="str">
            <v>Memec</v>
          </cell>
          <cell r="P17">
            <v>38576</v>
          </cell>
          <cell r="Q17" t="str">
            <v>GJO</v>
          </cell>
        </row>
        <row r="18">
          <cell r="A18" t="str">
            <v>2SC3356</v>
          </cell>
          <cell r="B18" t="str">
            <v>BJT, Si, NPN RF transistor UTGÅR!!</v>
          </cell>
          <cell r="C18" t="str">
            <v>NEC</v>
          </cell>
          <cell r="D18" t="str">
            <v>2SCS3356</v>
          </cell>
          <cell r="E18" t="str">
            <v>ELFA</v>
          </cell>
          <cell r="F18" t="str">
            <v>71-605-75</v>
          </cell>
          <cell r="G18">
            <v>11.8</v>
          </cell>
          <cell r="P18">
            <v>37168</v>
          </cell>
          <cell r="Q18" t="str">
            <v>KHT</v>
          </cell>
        </row>
        <row r="19">
          <cell r="A19" t="str">
            <v>2xAAA_SOCKET</v>
          </cell>
          <cell r="B19" t="str">
            <v>Socket for 2 AAA battery cells</v>
          </cell>
          <cell r="C19" t="str">
            <v>ELFA</v>
          </cell>
          <cell r="D19" t="str">
            <v xml:space="preserve"> </v>
          </cell>
          <cell r="E19" t="str">
            <v>ELFA</v>
          </cell>
          <cell r="F19" t="str">
            <v>69-550-25</v>
          </cell>
          <cell r="G19">
            <v>12.2</v>
          </cell>
          <cell r="H19">
            <v>12.2</v>
          </cell>
          <cell r="I19">
            <v>12.2</v>
          </cell>
          <cell r="O19" t="str">
            <v>12.2 NOK (50)</v>
          </cell>
          <cell r="P19">
            <v>37483</v>
          </cell>
          <cell r="Q19" t="str">
            <v>STM</v>
          </cell>
        </row>
        <row r="20">
          <cell r="A20" t="str">
            <v>2PIN_SMD_TERMINAL_BLOCK</v>
          </cell>
          <cell r="B20" t="str">
            <v xml:space="preserve">2 Pin SMD Terminal Block, PTSM 0,5/ 2-2,5-H SMD R44 </v>
          </cell>
          <cell r="C20" t="str">
            <v>Phoenix Contact</v>
          </cell>
          <cell r="D20" t="str">
            <v>1771020</v>
          </cell>
          <cell r="E20" t="str">
            <v>Mouser</v>
          </cell>
          <cell r="F20" t="str">
            <v xml:space="preserve">651-1771020 </v>
          </cell>
          <cell r="H20" t="str">
            <v>$0,52</v>
          </cell>
          <cell r="P20">
            <v>40395</v>
          </cell>
          <cell r="Q20" t="str">
            <v>JEZ</v>
          </cell>
        </row>
        <row r="21">
          <cell r="A21" t="str">
            <v>7406/NTE</v>
          </cell>
          <cell r="B21" t="str">
            <v xml:space="preserve">TTL-Hex Inverter buffer </v>
          </cell>
          <cell r="C21" t="str">
            <v>ELFA</v>
          </cell>
          <cell r="D21" t="str">
            <v>7406/NTE</v>
          </cell>
          <cell r="E21" t="str">
            <v>ELFA</v>
          </cell>
          <cell r="F21" t="str">
            <v>73-567-77</v>
          </cell>
          <cell r="P21">
            <v>39212</v>
          </cell>
          <cell r="Q21" t="str">
            <v>JER</v>
          </cell>
        </row>
        <row r="22">
          <cell r="A22" t="str">
            <v>74ALVC164245DGG</v>
          </cell>
          <cell r="B22" t="str">
            <v>16-bit dual supply translating transceiver; 3-state</v>
          </cell>
          <cell r="C22" t="str">
            <v>NXP</v>
          </cell>
          <cell r="D22" t="str">
            <v>74ALVC164245DGG</v>
          </cell>
        </row>
        <row r="23">
          <cell r="A23" t="str">
            <v>74HC00</v>
          </cell>
          <cell r="B23" t="str">
            <v>Quad NAND gate</v>
          </cell>
          <cell r="C23" t="str">
            <v>NXP</v>
          </cell>
          <cell r="D23" t="str">
            <v>74HC00D</v>
          </cell>
          <cell r="E23" t="str">
            <v>Arrow</v>
          </cell>
          <cell r="G23" t="str">
            <v xml:space="preserve"> </v>
          </cell>
          <cell r="H23">
            <v>0.41</v>
          </cell>
          <cell r="L23" t="str">
            <v>ELFA</v>
          </cell>
          <cell r="M23" t="str">
            <v xml:space="preserve">73-900-08 </v>
          </cell>
          <cell r="P23">
            <v>38112</v>
          </cell>
          <cell r="Q23" t="str">
            <v>KHT</v>
          </cell>
          <cell r="S23" t="str">
            <v>Added power block /KHT</v>
          </cell>
        </row>
        <row r="24">
          <cell r="A24" t="str">
            <v>74HC03</v>
          </cell>
          <cell r="B24" t="str">
            <v>Quad NAND gate, open-drain output</v>
          </cell>
          <cell r="C24" t="str">
            <v>NXP</v>
          </cell>
          <cell r="D24" t="str">
            <v>74HC03D</v>
          </cell>
          <cell r="E24" t="str">
            <v>Arrow</v>
          </cell>
          <cell r="G24">
            <v>1.5</v>
          </cell>
          <cell r="L24" t="str">
            <v>ELFA</v>
          </cell>
          <cell r="M24" t="str">
            <v xml:space="preserve">73-920-04 </v>
          </cell>
          <cell r="P24">
            <v>37169</v>
          </cell>
          <cell r="Q24" t="str">
            <v>KHT</v>
          </cell>
        </row>
        <row r="25">
          <cell r="A25" t="str">
            <v>74HC27</v>
          </cell>
          <cell r="B25" t="str">
            <v>Triple NOR gate, SOP-14</v>
          </cell>
          <cell r="C25" t="str">
            <v>NXP</v>
          </cell>
          <cell r="D25" t="str">
            <v>74HC27D</v>
          </cell>
          <cell r="E25" t="str">
            <v>ELFA</v>
          </cell>
          <cell r="F25" t="str">
            <v>73-920-53</v>
          </cell>
          <cell r="P25">
            <v>38105</v>
          </cell>
          <cell r="Q25" t="str">
            <v>ESI</v>
          </cell>
        </row>
        <row r="26">
          <cell r="A26" t="str">
            <v>74HC365</v>
          </cell>
          <cell r="B26" t="str">
            <v>Hex buffer, tri-state output</v>
          </cell>
          <cell r="C26" t="str">
            <v>NXP</v>
          </cell>
          <cell r="D26" t="str">
            <v>74HC365D</v>
          </cell>
          <cell r="E26" t="str">
            <v>Arrow</v>
          </cell>
          <cell r="G26" t="str">
            <v xml:space="preserve"> </v>
          </cell>
          <cell r="H26">
            <v>0.99</v>
          </cell>
          <cell r="L26" t="str">
            <v>ELFA</v>
          </cell>
          <cell r="M26" t="str">
            <v xml:space="preserve">73-904-87 </v>
          </cell>
          <cell r="P26">
            <v>37169</v>
          </cell>
          <cell r="Q26" t="str">
            <v>KHT</v>
          </cell>
        </row>
        <row r="27">
          <cell r="A27" t="str">
            <v>74HC4066</v>
          </cell>
          <cell r="B27" t="str">
            <v>Quad bilateral switch</v>
          </cell>
          <cell r="C27" t="str">
            <v>NXP</v>
          </cell>
          <cell r="D27" t="str">
            <v>74HC4066D</v>
          </cell>
          <cell r="E27" t="str">
            <v>Arrow</v>
          </cell>
          <cell r="G27">
            <v>1.85</v>
          </cell>
          <cell r="L27" t="str">
            <v>ELFA</v>
          </cell>
          <cell r="M27" t="str">
            <v xml:space="preserve">73-915-27 </v>
          </cell>
          <cell r="P27">
            <v>37365</v>
          </cell>
          <cell r="Q27" t="str">
            <v>KHT</v>
          </cell>
        </row>
        <row r="28">
          <cell r="A28" t="str">
            <v>74HC4094N</v>
          </cell>
          <cell r="B28" t="str">
            <v>Shift &amp; store register, SOP-16</v>
          </cell>
          <cell r="C28" t="str">
            <v>NXP</v>
          </cell>
          <cell r="D28" t="str">
            <v>74HCT4094N</v>
          </cell>
          <cell r="E28" t="str">
            <v>ELFA</v>
          </cell>
          <cell r="F28" t="str">
            <v>73-520-99</v>
          </cell>
          <cell r="P28">
            <v>38105</v>
          </cell>
          <cell r="Q28" t="str">
            <v>ESI</v>
          </cell>
        </row>
        <row r="29">
          <cell r="A29" t="str">
            <v>74HC573</v>
          </cell>
          <cell r="B29" t="str">
            <v>Octal D-type transparent latch; 3-state</v>
          </cell>
          <cell r="C29" t="str">
            <v>NXP</v>
          </cell>
          <cell r="D29" t="str">
            <v>74HC573D</v>
          </cell>
          <cell r="E29" t="str">
            <v>Arrow</v>
          </cell>
          <cell r="G29">
            <v>2</v>
          </cell>
          <cell r="L29" t="str">
            <v>ELFA</v>
          </cell>
          <cell r="P29">
            <v>37966</v>
          </cell>
          <cell r="Q29" t="str">
            <v>GJO</v>
          </cell>
        </row>
        <row r="30">
          <cell r="A30" t="str">
            <v>74HCT166N</v>
          </cell>
          <cell r="B30" t="str">
            <v>Parallell to serial converter, SOP-16</v>
          </cell>
          <cell r="C30" t="str">
            <v>NXP</v>
          </cell>
          <cell r="D30" t="str">
            <v>74HCT166N</v>
          </cell>
          <cell r="E30" t="str">
            <v>Mouser/Digikey</v>
          </cell>
          <cell r="F30" t="str">
            <v xml:space="preserve"> </v>
          </cell>
          <cell r="P30">
            <v>38105</v>
          </cell>
          <cell r="Q30" t="str">
            <v>ESI</v>
          </cell>
        </row>
        <row r="31">
          <cell r="A31" t="str">
            <v>74LVC00</v>
          </cell>
          <cell r="B31" t="str">
            <v>Quad NAND gate</v>
          </cell>
          <cell r="C31" t="str">
            <v>NXP</v>
          </cell>
          <cell r="D31" t="str">
            <v>74LVC00AD</v>
          </cell>
          <cell r="E31" t="str">
            <v>Arrow</v>
          </cell>
          <cell r="L31" t="str">
            <v>ELFA</v>
          </cell>
          <cell r="M31" t="str">
            <v>73-818-09</v>
          </cell>
          <cell r="P31">
            <v>38112</v>
          </cell>
          <cell r="Q31" t="str">
            <v>KHT</v>
          </cell>
        </row>
        <row r="32">
          <cell r="A32" t="str">
            <v>74LVC125</v>
          </cell>
          <cell r="B32" t="str">
            <v>Quad tri-state buffer, active low output enable</v>
          </cell>
          <cell r="C32" t="str">
            <v>NXP</v>
          </cell>
          <cell r="D32" t="str">
            <v>74LVC125AD</v>
          </cell>
          <cell r="E32" t="str">
            <v>Arrow</v>
          </cell>
          <cell r="L32" t="str">
            <v>ELFA</v>
          </cell>
          <cell r="M32" t="str">
            <v xml:space="preserve">73-818-90 </v>
          </cell>
          <cell r="P32">
            <v>38112</v>
          </cell>
          <cell r="Q32" t="str">
            <v>KHT</v>
          </cell>
        </row>
        <row r="33">
          <cell r="A33" t="str">
            <v>74LVC138</v>
          </cell>
          <cell r="B33" t="str">
            <v>3-to-8 decoder/demultiplexer, inverting</v>
          </cell>
          <cell r="C33" t="str">
            <v>NXP</v>
          </cell>
          <cell r="D33" t="str">
            <v>74LVC138AD</v>
          </cell>
          <cell r="E33" t="str">
            <v>Arrow</v>
          </cell>
          <cell r="L33" t="str">
            <v>ELFA</v>
          </cell>
          <cell r="M33" t="str">
            <v>73-819-08</v>
          </cell>
          <cell r="P33">
            <v>38118</v>
          </cell>
          <cell r="Q33" t="str">
            <v>KHT</v>
          </cell>
        </row>
        <row r="34">
          <cell r="A34" t="str">
            <v>74LVC240AD</v>
          </cell>
          <cell r="B34" t="str">
            <v>Octal buffer</v>
          </cell>
          <cell r="C34" t="str">
            <v>NXP</v>
          </cell>
          <cell r="D34" t="str">
            <v>74LVC240AD</v>
          </cell>
          <cell r="E34" t="str">
            <v>Arrow</v>
          </cell>
          <cell r="L34" t="str">
            <v>ELFA</v>
          </cell>
          <cell r="M34" t="str">
            <v>73-819-16</v>
          </cell>
          <cell r="P34">
            <v>38146</v>
          </cell>
          <cell r="Q34" t="str">
            <v>KHT</v>
          </cell>
        </row>
        <row r="35">
          <cell r="A35" t="str">
            <v>74LVC38</v>
          </cell>
          <cell r="B35" t="str">
            <v>Quad NAND gate, open-drain output</v>
          </cell>
          <cell r="C35" t="str">
            <v>NXP</v>
          </cell>
          <cell r="D35" t="str">
            <v>74LVC38AD</v>
          </cell>
          <cell r="E35" t="str">
            <v>Arrow</v>
          </cell>
          <cell r="P35">
            <v>38112</v>
          </cell>
          <cell r="Q35" t="str">
            <v>KHT</v>
          </cell>
        </row>
        <row r="36">
          <cell r="A36" t="str">
            <v>74LVC4245A</v>
          </cell>
          <cell r="B36" t="str">
            <v>Octal dual-supply buffer, tri-state output</v>
          </cell>
          <cell r="C36" t="str">
            <v>NXP</v>
          </cell>
          <cell r="D36" t="str">
            <v>74LVC4245AD</v>
          </cell>
          <cell r="E36" t="str">
            <v>Arrow</v>
          </cell>
          <cell r="G36">
            <v>4.25</v>
          </cell>
          <cell r="H36">
            <v>4.25</v>
          </cell>
          <cell r="P36">
            <v>37169</v>
          </cell>
          <cell r="Q36" t="str">
            <v>KHT</v>
          </cell>
        </row>
        <row r="37">
          <cell r="A37" t="str">
            <v>74LVC573</v>
          </cell>
          <cell r="B37" t="str">
            <v>Octal D-type transparent latch; 3-state</v>
          </cell>
          <cell r="C37" t="str">
            <v>NXP</v>
          </cell>
          <cell r="D37" t="str">
            <v>74LVC573AD</v>
          </cell>
          <cell r="E37" t="str">
            <v>Arrow</v>
          </cell>
          <cell r="L37" t="str">
            <v>ELFA</v>
          </cell>
          <cell r="P37">
            <v>38112</v>
          </cell>
          <cell r="Q37" t="str">
            <v>KHT</v>
          </cell>
        </row>
        <row r="38">
          <cell r="A38">
            <v>855916</v>
          </cell>
          <cell r="B38" t="str">
            <v xml:space="preserve">SAW Filter, 2441.8 MHz, ISM-band RF Bluetooth/WLAN </v>
          </cell>
          <cell r="C38" t="str">
            <v>TriQuint</v>
          </cell>
          <cell r="D38">
            <v>855916</v>
          </cell>
          <cell r="E38" t="str">
            <v>TriQuint</v>
          </cell>
          <cell r="F38" t="str">
            <v>TQX855916</v>
          </cell>
          <cell r="P38">
            <v>39819</v>
          </cell>
          <cell r="Q38" t="str">
            <v>JEK</v>
          </cell>
        </row>
        <row r="39">
          <cell r="A39" t="str">
            <v>AD8544</v>
          </cell>
          <cell r="B39" t="str">
            <v>Rail-to-rail quad opamp</v>
          </cell>
          <cell r="C39" t="str">
            <v>Analog Devices</v>
          </cell>
          <cell r="D39" t="str">
            <v>AD8544AR</v>
          </cell>
          <cell r="E39" t="str">
            <v>Arrow</v>
          </cell>
          <cell r="G39" t="str">
            <v xml:space="preserve"> </v>
          </cell>
          <cell r="H39">
            <v>3.9</v>
          </cell>
          <cell r="L39" t="str">
            <v>Farnell</v>
          </cell>
          <cell r="P39">
            <v>37358</v>
          </cell>
          <cell r="Q39" t="str">
            <v>KHT</v>
          </cell>
        </row>
        <row r="40">
          <cell r="A40" t="str">
            <v>ADG774</v>
          </cell>
          <cell r="B40" t="str">
            <v>Wide bandwidth quad 2:1 analog MUX</v>
          </cell>
          <cell r="C40" t="str">
            <v>Analog Devices</v>
          </cell>
          <cell r="D40" t="str">
            <v>ADG774BR</v>
          </cell>
          <cell r="E40" t="str">
            <v>Arrow</v>
          </cell>
          <cell r="L40" t="str">
            <v>Farnell</v>
          </cell>
          <cell r="P40">
            <v>37690</v>
          </cell>
          <cell r="Q40" t="str">
            <v>KHT</v>
          </cell>
        </row>
        <row r="41">
          <cell r="A41" t="str">
            <v>ADXL321</v>
          </cell>
          <cell r="B41" t="str">
            <v>18 g peak X,Y accelerometer</v>
          </cell>
          <cell r="C41" t="str">
            <v>Analog Devices</v>
          </cell>
          <cell r="D41" t="str">
            <v>ADXL321</v>
          </cell>
          <cell r="E41" t="str">
            <v>Arrow</v>
          </cell>
          <cell r="P41">
            <v>38576</v>
          </cell>
          <cell r="Q41" t="str">
            <v>GJO</v>
          </cell>
        </row>
        <row r="42">
          <cell r="A42" t="str">
            <v>AMD1103-ST01T</v>
          </cell>
          <cell r="B42" t="str">
            <v>MITSUBISHI CHIP ANTENNA</v>
          </cell>
          <cell r="C42" t="str">
            <v>Mitsubishi</v>
          </cell>
          <cell r="D42" t="str">
            <v>AMD1103-ST01T</v>
          </cell>
          <cell r="E42" t="str">
            <v>Mitsubishi</v>
          </cell>
          <cell r="F42" t="str">
            <v>AMD1103-ST01T</v>
          </cell>
          <cell r="P42">
            <v>40380</v>
          </cell>
          <cell r="Q42" t="str">
            <v>JEZ</v>
          </cell>
        </row>
        <row r="43">
          <cell r="A43" t="str">
            <v>ANT-315-HETH</v>
          </cell>
          <cell r="B43" t="str">
            <v>ANTENNA FACTOR (ANT-315-HETH), ANTENNA 315MHZ THRU HOLE</v>
          </cell>
          <cell r="C43" t="str">
            <v xml:space="preserve">Linx Technologies Inc </v>
          </cell>
          <cell r="D43" t="str">
            <v>ANT-315-HETH</v>
          </cell>
          <cell r="E43" t="str">
            <v>Digikey</v>
          </cell>
          <cell r="F43" t="str">
            <v>ANT-315-HETH-ND</v>
          </cell>
          <cell r="G43" t="str">
            <v>$0,48</v>
          </cell>
          <cell r="P43">
            <v>40380</v>
          </cell>
          <cell r="Q43" t="str">
            <v>JEZ</v>
          </cell>
        </row>
        <row r="44">
          <cell r="A44" t="str">
            <v>ANT-433-HETH</v>
          </cell>
          <cell r="B44" t="str">
            <v>ANTENNA FACTOR (ANT-433-HETH), ANTENNA 433MHZ THRU HOLE</v>
          </cell>
          <cell r="C44" t="str">
            <v xml:space="preserve">Linx Technologies Inc </v>
          </cell>
          <cell r="D44" t="str">
            <v>ANT-433-HETH</v>
          </cell>
          <cell r="E44" t="str">
            <v>Digikey</v>
          </cell>
          <cell r="F44" t="str">
            <v>ANT-433-HETH-ND</v>
          </cell>
          <cell r="G44" t="str">
            <v>$0,48</v>
          </cell>
          <cell r="P44">
            <v>40380</v>
          </cell>
          <cell r="Q44" t="str">
            <v>JEZ</v>
          </cell>
        </row>
        <row r="45">
          <cell r="A45" t="str">
            <v>ANT-916-HETH</v>
          </cell>
          <cell r="B45" t="str">
            <v>ANTENNA FACTOR (ANT-916-HETH), ANTENNA 916MHZ THRU HOLE</v>
          </cell>
          <cell r="C45" t="str">
            <v xml:space="preserve">Linx Technologies Inc </v>
          </cell>
          <cell r="D45" t="str">
            <v>ANT-916-HETH</v>
          </cell>
          <cell r="E45" t="str">
            <v>Digikey</v>
          </cell>
          <cell r="F45" t="str">
            <v>ANT-916-HETH-ND</v>
          </cell>
          <cell r="G45" t="str">
            <v>$0,48</v>
          </cell>
          <cell r="P45">
            <v>40380</v>
          </cell>
          <cell r="Q45" t="str">
            <v>JEZ</v>
          </cell>
        </row>
        <row r="46">
          <cell r="A46" t="str">
            <v>ASP-134604</v>
          </cell>
          <cell r="B46" t="str">
            <v>FMC Low pin count (160pin) male connector</v>
          </cell>
          <cell r="C46" t="str">
            <v>Samtec</v>
          </cell>
          <cell r="D46" t="str">
            <v>ASP-134604-01</v>
          </cell>
          <cell r="E46" t="str">
            <v>Samtec</v>
          </cell>
          <cell r="F46" t="str">
            <v>SAM8732-ND</v>
          </cell>
          <cell r="G46" t="str">
            <v>$11</v>
          </cell>
          <cell r="P46">
            <v>40561</v>
          </cell>
          <cell r="Q46" t="str">
            <v>JEZ</v>
          </cell>
        </row>
        <row r="47">
          <cell r="A47" t="str">
            <v>AT43301-AU</v>
          </cell>
          <cell r="B47" t="str">
            <v>Low-cost USB Hub Controller</v>
          </cell>
          <cell r="C47" t="str">
            <v>Atmel</v>
          </cell>
          <cell r="D47" t="str">
            <v>AT43301-AU</v>
          </cell>
        </row>
        <row r="48">
          <cell r="A48" t="str">
            <v>AT90LS2343</v>
          </cell>
          <cell r="B48" t="str">
            <v>AVR microcontroller, 8pin</v>
          </cell>
          <cell r="C48" t="str">
            <v>Atmel</v>
          </cell>
          <cell r="D48" t="str">
            <v>AT90LS2343-1SI</v>
          </cell>
          <cell r="E48" t="str">
            <v>Acte NC</v>
          </cell>
          <cell r="G48">
            <v>15</v>
          </cell>
          <cell r="P48">
            <v>37169</v>
          </cell>
          <cell r="Q48" t="str">
            <v>KHT</v>
          </cell>
        </row>
        <row r="49">
          <cell r="A49" t="str">
            <v>ATF-55143</v>
          </cell>
          <cell r="B49" t="str">
            <v>Low-noise, single supply E-PHEMT</v>
          </cell>
          <cell r="C49" t="str">
            <v>Agilent</v>
          </cell>
          <cell r="D49" t="str">
            <v>ATF-55143</v>
          </cell>
          <cell r="P49">
            <v>38726</v>
          </cell>
          <cell r="Q49" t="str">
            <v>MOE</v>
          </cell>
        </row>
        <row r="50">
          <cell r="A50" t="str">
            <v>ATmega128</v>
          </cell>
          <cell r="B50" t="str">
            <v>ATmega128 microcontroller, 64 pins MLF package, 2.7-5.5V, max 8 MHz, -40-+85deg</v>
          </cell>
          <cell r="C50" t="str">
            <v>Atmel</v>
          </cell>
          <cell r="D50" t="str">
            <v>ATmega128L-8MII</v>
          </cell>
          <cell r="E50" t="str">
            <v>ACTE</v>
          </cell>
          <cell r="F50" t="str">
            <v>ATmega128L-8MI</v>
          </cell>
          <cell r="G50">
            <v>65</v>
          </cell>
          <cell r="H50">
            <v>65</v>
          </cell>
          <cell r="I50">
            <v>60</v>
          </cell>
          <cell r="P50">
            <v>37967</v>
          </cell>
          <cell r="Q50" t="str">
            <v>GJO</v>
          </cell>
        </row>
        <row r="51">
          <cell r="A51" t="str">
            <v>ATmega8</v>
          </cell>
          <cell r="B51" t="str">
            <v>ATmega8 microcontroller, 32 pins MLF package</v>
          </cell>
          <cell r="C51" t="str">
            <v>Atmel</v>
          </cell>
          <cell r="D51" t="str">
            <v>ATmega8L-8mi</v>
          </cell>
          <cell r="E51" t="str">
            <v>ACTE</v>
          </cell>
          <cell r="F51" t="str">
            <v>ATmega8L-8mi</v>
          </cell>
          <cell r="G51">
            <v>18</v>
          </cell>
          <cell r="H51">
            <v>18</v>
          </cell>
          <cell r="I51">
            <v>17.100000000000001</v>
          </cell>
          <cell r="P51" t="str">
            <v>15/05/2003</v>
          </cell>
          <cell r="Q51" t="str">
            <v>SHE</v>
          </cell>
        </row>
        <row r="52">
          <cell r="A52" t="str">
            <v>ATmega88</v>
          </cell>
          <cell r="B52" t="str">
            <v>ATmega88 microcontroller, 32 pins MLF package</v>
          </cell>
          <cell r="C52" t="str">
            <v>Atmel</v>
          </cell>
          <cell r="D52" t="str">
            <v>ATmega88-20MU</v>
          </cell>
          <cell r="E52" t="str">
            <v>ACTE</v>
          </cell>
          <cell r="F52" t="str">
            <v>ATmega88-20MU</v>
          </cell>
          <cell r="G52">
            <v>4.5999999999999996</v>
          </cell>
          <cell r="H52">
            <v>4.5999999999999996</v>
          </cell>
          <cell r="I52">
            <v>4.5999999999999996</v>
          </cell>
          <cell r="O52" t="str">
            <v>0.7 USD</v>
          </cell>
          <cell r="P52">
            <v>38555</v>
          </cell>
          <cell r="Q52" t="str">
            <v>TBR</v>
          </cell>
        </row>
        <row r="53">
          <cell r="A53" t="str">
            <v>ATtiny12</v>
          </cell>
          <cell r="B53" t="str">
            <v>AVR microcontroller, 8pin</v>
          </cell>
          <cell r="C53" t="str">
            <v>Atmel</v>
          </cell>
          <cell r="D53" t="str">
            <v>ATtiny12L-4SC</v>
          </cell>
          <cell r="E53" t="str">
            <v>Acte</v>
          </cell>
          <cell r="G53">
            <v>12</v>
          </cell>
          <cell r="P53">
            <v>37187</v>
          </cell>
          <cell r="Q53" t="str">
            <v>KHT</v>
          </cell>
        </row>
        <row r="54">
          <cell r="A54" t="str">
            <v>B3550</v>
          </cell>
          <cell r="B54" t="str">
            <v>SAW filter, 433.92 MHz</v>
          </cell>
          <cell r="C54" t="str">
            <v>EPCOS</v>
          </cell>
          <cell r="D54" t="str">
            <v>B3550</v>
          </cell>
          <cell r="E54" t="str">
            <v>Hatteland</v>
          </cell>
          <cell r="F54" t="str">
            <v>B39431-B3550-Z 10</v>
          </cell>
          <cell r="G54">
            <v>13</v>
          </cell>
          <cell r="H54">
            <v>13</v>
          </cell>
          <cell r="P54">
            <v>37168</v>
          </cell>
          <cell r="Q54" t="str">
            <v>KHT</v>
          </cell>
        </row>
        <row r="55">
          <cell r="A55" t="str">
            <v>B3570</v>
          </cell>
          <cell r="B55" t="str">
            <v>SAW filter, 868.3MHz</v>
          </cell>
          <cell r="C55" t="str">
            <v>EPCOS</v>
          </cell>
          <cell r="D55" t="str">
            <v>B3570</v>
          </cell>
          <cell r="E55" t="str">
            <v>Hatteland</v>
          </cell>
          <cell r="G55">
            <v>13</v>
          </cell>
          <cell r="P55">
            <v>37169</v>
          </cell>
          <cell r="Q55" t="str">
            <v>KHT</v>
          </cell>
        </row>
        <row r="56">
          <cell r="A56" t="str">
            <v>B3571</v>
          </cell>
          <cell r="B56" t="str">
            <v>SAW filter, 868.6MHz</v>
          </cell>
          <cell r="C56" t="str">
            <v>EPCOS</v>
          </cell>
          <cell r="D56" t="str">
            <v>B3571</v>
          </cell>
          <cell r="E56" t="str">
            <v>Hatteland</v>
          </cell>
          <cell r="G56">
            <v>13</v>
          </cell>
          <cell r="P56">
            <v>37169</v>
          </cell>
          <cell r="Q56" t="str">
            <v>KHT</v>
          </cell>
        </row>
        <row r="57">
          <cell r="A57" t="str">
            <v>B3572</v>
          </cell>
          <cell r="B57" t="str">
            <v>SAW filter, 868.95MHz</v>
          </cell>
          <cell r="C57" t="str">
            <v>EPCOS</v>
          </cell>
          <cell r="D57" t="str">
            <v>B3572</v>
          </cell>
          <cell r="E57" t="str">
            <v>Hatteland</v>
          </cell>
          <cell r="G57">
            <v>13</v>
          </cell>
          <cell r="P57">
            <v>37169</v>
          </cell>
          <cell r="Q57" t="str">
            <v>KHT</v>
          </cell>
        </row>
        <row r="58">
          <cell r="A58" t="str">
            <v>B3573</v>
          </cell>
          <cell r="B58" t="str">
            <v>SAW filter, 868.6MHz</v>
          </cell>
          <cell r="C58" t="str">
            <v>EPCOS</v>
          </cell>
          <cell r="D58" t="str">
            <v>B3573</v>
          </cell>
          <cell r="E58" t="str">
            <v>Hatteland</v>
          </cell>
          <cell r="G58">
            <v>13</v>
          </cell>
          <cell r="P58">
            <v>37169</v>
          </cell>
          <cell r="Q58" t="str">
            <v>KHT</v>
          </cell>
        </row>
        <row r="59">
          <cell r="A59" t="str">
            <v>B3588</v>
          </cell>
          <cell r="B59" t="str">
            <v>SAW filter, 915 MHz</v>
          </cell>
          <cell r="C59" t="str">
            <v>EPCOS</v>
          </cell>
          <cell r="D59" t="str">
            <v>B3588</v>
          </cell>
          <cell r="E59" t="str">
            <v>Arrow</v>
          </cell>
          <cell r="F59" t="str">
            <v>B39921B3588U410</v>
          </cell>
        </row>
        <row r="60">
          <cell r="A60" t="str">
            <v>B3716</v>
          </cell>
          <cell r="B60" t="str">
            <v>SAW filter, 868 MHz</v>
          </cell>
          <cell r="C60" t="str">
            <v>EPCOS</v>
          </cell>
          <cell r="D60" t="str">
            <v>B3716</v>
          </cell>
          <cell r="E60" t="str">
            <v>Arrow</v>
          </cell>
          <cell r="F60" t="str">
            <v>B39871B3716U410</v>
          </cell>
        </row>
        <row r="61">
          <cell r="A61" t="str">
            <v>BAS16</v>
          </cell>
          <cell r="B61" t="str">
            <v>Diode, High-Speed Switch</v>
          </cell>
          <cell r="C61" t="str">
            <v>NXP</v>
          </cell>
          <cell r="D61" t="str">
            <v>BAS16</v>
          </cell>
          <cell r="E61" t="str">
            <v>ELFA</v>
          </cell>
          <cell r="F61" t="str">
            <v>70-300-34</v>
          </cell>
          <cell r="G61">
            <v>1.3</v>
          </cell>
          <cell r="H61">
            <v>0.33</v>
          </cell>
          <cell r="P61">
            <v>38531</v>
          </cell>
          <cell r="Q61" t="str">
            <v>TBR</v>
          </cell>
        </row>
        <row r="62">
          <cell r="A62" t="str">
            <v>BAT254</v>
          </cell>
          <cell r="B62" t="str">
            <v>Diode, Si, Schottkey</v>
          </cell>
          <cell r="C62" t="str">
            <v>NXP</v>
          </cell>
          <cell r="D62" t="str">
            <v>BAT254</v>
          </cell>
          <cell r="E62" t="str">
            <v>ELFA</v>
          </cell>
          <cell r="F62" t="str">
            <v>70-006-23</v>
          </cell>
          <cell r="G62" t="str">
            <v xml:space="preserve"> </v>
          </cell>
          <cell r="H62">
            <v>0.49</v>
          </cell>
          <cell r="P62">
            <v>37168</v>
          </cell>
          <cell r="Q62" t="str">
            <v>KHT</v>
          </cell>
        </row>
        <row r="63">
          <cell r="A63" t="str">
            <v>BBY53_03W</v>
          </cell>
          <cell r="B63" t="str">
            <v>Varactor diode</v>
          </cell>
          <cell r="C63" t="str">
            <v>Infineon</v>
          </cell>
          <cell r="D63" t="str">
            <v>BBY53-03W</v>
          </cell>
          <cell r="E63" t="str">
            <v>Hatteland</v>
          </cell>
          <cell r="G63">
            <v>5</v>
          </cell>
          <cell r="P63">
            <v>37168</v>
          </cell>
          <cell r="Q63" t="str">
            <v>KHT</v>
          </cell>
        </row>
        <row r="64">
          <cell r="A64" t="str">
            <v>BC846B</v>
          </cell>
          <cell r="B64" t="str">
            <v>BJT, Si, NPN, small-signal</v>
          </cell>
          <cell r="C64" t="str">
            <v>NXP</v>
          </cell>
          <cell r="D64" t="str">
            <v>BC846B-215 (1B)</v>
          </cell>
          <cell r="E64" t="str">
            <v>ELFA</v>
          </cell>
          <cell r="F64" t="str">
            <v>71-303-70</v>
          </cell>
          <cell r="G64">
            <v>0.28699999999999998</v>
          </cell>
          <cell r="H64" t="str">
            <v xml:space="preserve"> </v>
          </cell>
          <cell r="P64">
            <v>39401</v>
          </cell>
          <cell r="Q64" t="str">
            <v>JEK</v>
          </cell>
        </row>
        <row r="65">
          <cell r="A65" t="str">
            <v>BC857</v>
          </cell>
          <cell r="B65" t="str">
            <v>BJT, Si, PNP, small-signal</v>
          </cell>
          <cell r="C65" t="str">
            <v>NXP</v>
          </cell>
          <cell r="D65" t="str">
            <v>BC857B</v>
          </cell>
          <cell r="E65" t="str">
            <v>ELFA</v>
          </cell>
          <cell r="F65" t="str">
            <v>71-301-56</v>
          </cell>
          <cell r="G65">
            <v>0.56000000000000005</v>
          </cell>
          <cell r="H65">
            <v>0.36</v>
          </cell>
          <cell r="P65">
            <v>37168</v>
          </cell>
          <cell r="Q65" t="str">
            <v>KHT</v>
          </cell>
        </row>
        <row r="66">
          <cell r="A66" t="str">
            <v>BCV47</v>
          </cell>
          <cell r="B66" t="str">
            <v>BJT, Si, NPN, small-signal, Darlington</v>
          </cell>
          <cell r="C66" t="str">
            <v>NXP</v>
          </cell>
          <cell r="D66" t="str">
            <v>BCV47</v>
          </cell>
          <cell r="E66" t="str">
            <v>ELFA</v>
          </cell>
          <cell r="F66" t="str">
            <v>71-310-22</v>
          </cell>
          <cell r="G66">
            <v>1.2</v>
          </cell>
          <cell r="H66">
            <v>1.2</v>
          </cell>
          <cell r="P66" t="str">
            <v>18/10/2004</v>
          </cell>
          <cell r="Q66" t="str">
            <v>SHE</v>
          </cell>
        </row>
        <row r="67">
          <cell r="A67" t="str">
            <v>BD2425N50200A00</v>
          </cell>
          <cell r="B67" t="str">
            <v xml:space="preserve">Balun single 50 ohm, diff 200 ohm </v>
          </cell>
          <cell r="C67" t="str">
            <v xml:space="preserve">Anaren </v>
          </cell>
          <cell r="D67" t="str">
            <v>BD2425N50200A00</v>
          </cell>
          <cell r="P67">
            <v>39225</v>
          </cell>
          <cell r="Q67" t="str">
            <v>TIK</v>
          </cell>
        </row>
        <row r="68">
          <cell r="A68" t="str">
            <v>BFG403W</v>
          </cell>
          <cell r="B68" t="str">
            <v>BJT, Si, NPN, small-signal, RF</v>
          </cell>
          <cell r="C68" t="str">
            <v>NXP</v>
          </cell>
          <cell r="D68" t="str">
            <v>BFG403W</v>
          </cell>
          <cell r="E68" t="str">
            <v>Arrow</v>
          </cell>
          <cell r="G68">
            <v>1.95</v>
          </cell>
          <cell r="H68">
            <v>1.95</v>
          </cell>
          <cell r="I68">
            <v>1.85</v>
          </cell>
          <cell r="O68" t="str">
            <v>1.95 NOK (3k)</v>
          </cell>
          <cell r="P68">
            <v>37483</v>
          </cell>
          <cell r="Q68" t="str">
            <v>STM</v>
          </cell>
        </row>
        <row r="69">
          <cell r="A69" t="str">
            <v>BFG425W</v>
          </cell>
          <cell r="B69" t="str">
            <v>BJT, Si, NPN, medium-signal, RF</v>
          </cell>
          <cell r="C69" t="str">
            <v>NXP</v>
          </cell>
          <cell r="D69" t="str">
            <v>BFG425W</v>
          </cell>
          <cell r="E69" t="str">
            <v>Arrow</v>
          </cell>
          <cell r="G69">
            <v>1.95</v>
          </cell>
          <cell r="H69">
            <v>1.95</v>
          </cell>
          <cell r="I69">
            <v>1.85</v>
          </cell>
          <cell r="O69" t="str">
            <v>1.95 NOK (3k)</v>
          </cell>
          <cell r="P69">
            <v>37483</v>
          </cell>
          <cell r="Q69" t="str">
            <v>STM</v>
          </cell>
        </row>
        <row r="70">
          <cell r="A70" t="str">
            <v>BL31-006U</v>
          </cell>
          <cell r="B70" t="str">
            <v xml:space="preserve">Connector, 6-pin female </v>
          </cell>
          <cell r="C70" t="str">
            <v>MPE-Garry GmbH</v>
          </cell>
          <cell r="D70" t="str">
            <v>BL31-006U</v>
          </cell>
          <cell r="E70" t="str">
            <v xml:space="preserve">Freber </v>
          </cell>
          <cell r="H70">
            <v>3.2</v>
          </cell>
          <cell r="I70">
            <v>2.56</v>
          </cell>
          <cell r="P70">
            <v>39430</v>
          </cell>
          <cell r="Q70" t="str">
            <v>JEK</v>
          </cell>
        </row>
        <row r="71">
          <cell r="A71" t="str">
            <v>BL_31_006U_no_silk</v>
          </cell>
          <cell r="B71" t="str">
            <v xml:space="preserve">Connector, 6-pin female </v>
          </cell>
          <cell r="C71" t="str">
            <v>MPE-Garry GmbH</v>
          </cell>
          <cell r="D71" t="str">
            <v>BL31-006U</v>
          </cell>
          <cell r="E71" t="str">
            <v xml:space="preserve">Freber </v>
          </cell>
          <cell r="H71">
            <v>3.2</v>
          </cell>
          <cell r="I71">
            <v>2.56</v>
          </cell>
          <cell r="P71">
            <v>39430</v>
          </cell>
          <cell r="Q71" t="str">
            <v>JEK</v>
          </cell>
        </row>
        <row r="72">
          <cell r="A72" t="str">
            <v xml:space="preserve">STL31-006STU </v>
          </cell>
          <cell r="B72" t="str">
            <v>Connector, 6-pin male</v>
          </cell>
          <cell r="C72" t="str">
            <v>MPE-Garry GmbH</v>
          </cell>
          <cell r="D72" t="str">
            <v xml:space="preserve">STL31-006STU </v>
          </cell>
          <cell r="E72" t="str">
            <v>Freber</v>
          </cell>
          <cell r="H72">
            <v>3.4</v>
          </cell>
          <cell r="I72">
            <v>2.72</v>
          </cell>
          <cell r="P72">
            <v>39430</v>
          </cell>
          <cell r="Q72" t="str">
            <v>JEK</v>
          </cell>
        </row>
        <row r="73">
          <cell r="A73" t="str">
            <v>BL31-008U</v>
          </cell>
          <cell r="B73" t="str">
            <v>Connector, 8-pin female</v>
          </cell>
          <cell r="C73" t="str">
            <v>MPE-Garry GmbH</v>
          </cell>
          <cell r="D73" t="str">
            <v>BL31-8-8U</v>
          </cell>
          <cell r="E73" t="str">
            <v xml:space="preserve">Freber </v>
          </cell>
          <cell r="P73">
            <v>39225</v>
          </cell>
          <cell r="Q73" t="str">
            <v>TIK</v>
          </cell>
        </row>
        <row r="74">
          <cell r="A74" t="str">
            <v>BL_31_008U_no_silk</v>
          </cell>
          <cell r="B74" t="str">
            <v>Connector, 8-pin female</v>
          </cell>
          <cell r="C74" t="str">
            <v>MPE-Garry GmbH</v>
          </cell>
          <cell r="D74" t="str">
            <v>BL31-8-8U</v>
          </cell>
          <cell r="E74" t="str">
            <v xml:space="preserve">Freber </v>
          </cell>
          <cell r="P74">
            <v>39225</v>
          </cell>
          <cell r="Q74" t="str">
            <v>TIK</v>
          </cell>
        </row>
        <row r="75">
          <cell r="A75" t="str">
            <v>BL SMD 91-06 U</v>
          </cell>
          <cell r="B75" t="str">
            <v>Female Pin Header SMD</v>
          </cell>
          <cell r="C75" t="str">
            <v>MPE-Garry GmbH</v>
          </cell>
          <cell r="D75" t="str">
            <v>BL SMD 91-06 U</v>
          </cell>
          <cell r="E75" t="str">
            <v>Freber</v>
          </cell>
          <cell r="P75">
            <v>40281</v>
          </cell>
          <cell r="Q75" t="str">
            <v>JEZ</v>
          </cell>
        </row>
        <row r="76">
          <cell r="A76" t="str">
            <v>BQ25015</v>
          </cell>
          <cell r="B76" t="str">
            <v>Dual Input Charger with Integrated Synchronous Buck Converter, Output Adjustable</v>
          </cell>
          <cell r="C76" t="str">
            <v>TI</v>
          </cell>
          <cell r="D76" t="str">
            <v>BQ25015RHLR or -T</v>
          </cell>
          <cell r="E76" t="str">
            <v>TI</v>
          </cell>
        </row>
        <row r="77">
          <cell r="A77" t="str">
            <v>C_0402</v>
          </cell>
          <cell r="B77" t="str">
            <v>Capacitor, general, 0402; Do not mount</v>
          </cell>
        </row>
        <row r="78">
          <cell r="A78" t="str">
            <v>C_0603</v>
          </cell>
          <cell r="B78" t="str">
            <v>Capacitor, general, 0603; Do not mount</v>
          </cell>
          <cell r="P78">
            <v>37168</v>
          </cell>
          <cell r="Q78" t="str">
            <v>KHT</v>
          </cell>
        </row>
        <row r="79">
          <cell r="A79" t="str">
            <v>C_0805</v>
          </cell>
          <cell r="B79" t="str">
            <v>Capacitor, general, 0805; Do not mount</v>
          </cell>
          <cell r="P79">
            <v>37168</v>
          </cell>
          <cell r="Q79" t="str">
            <v>KHT</v>
          </cell>
        </row>
        <row r="80">
          <cell r="A80" t="str">
            <v>C_1206</v>
          </cell>
          <cell r="B80" t="str">
            <v>Capacitor, general, 1206</v>
          </cell>
          <cell r="P80">
            <v>37168</v>
          </cell>
          <cell r="Q80" t="str">
            <v>KHT</v>
          </cell>
        </row>
        <row r="81">
          <cell r="A81" t="str">
            <v>C_1210</v>
          </cell>
          <cell r="B81" t="str">
            <v>Capacitor, general, 1210</v>
          </cell>
          <cell r="C81" t="str">
            <v xml:space="preserve"> </v>
          </cell>
          <cell r="P81">
            <v>37168</v>
          </cell>
          <cell r="Q81" t="str">
            <v>KHT</v>
          </cell>
        </row>
        <row r="82">
          <cell r="A82" t="str">
            <v>C_0P3_0402_C0G_B_50</v>
          </cell>
          <cell r="B82" t="str">
            <v>Capacitor, 0.3p, 0402, C0G, +/-0.1pF, 50V</v>
          </cell>
          <cell r="C82" t="str">
            <v>Murata</v>
          </cell>
          <cell r="D82" t="str">
            <v>GRM1555C1HR30BZ01D</v>
          </cell>
          <cell r="E82" t="str">
            <v>TTI</v>
          </cell>
          <cell r="I82">
            <v>0.05</v>
          </cell>
          <cell r="P82">
            <v>39686</v>
          </cell>
          <cell r="Q82" t="str">
            <v>JEK</v>
          </cell>
        </row>
        <row r="83">
          <cell r="A83" t="str">
            <v>C_0P3_0402_NP0_C_50</v>
          </cell>
          <cell r="B83" t="str">
            <v>Capacitor, 0.3p, 0402, NP0, +/-0.25pF, 50V</v>
          </cell>
          <cell r="C83" t="str">
            <v>Murata</v>
          </cell>
          <cell r="D83" t="str">
            <v>GRM1555C1HR30BZ01D</v>
          </cell>
          <cell r="H83">
            <v>0.1</v>
          </cell>
        </row>
        <row r="84">
          <cell r="A84" t="str">
            <v>C_0P5_0402_NP0_B_50</v>
          </cell>
          <cell r="B84" t="str">
            <v>Capacitor, 0.5p, 0402, NP0, +/-0.1pF, 50V</v>
          </cell>
          <cell r="C84" t="str">
            <v>Murata</v>
          </cell>
          <cell r="D84" t="str">
            <v>GRM1555C1HR50BZ01D</v>
          </cell>
          <cell r="G84" t="str">
            <v xml:space="preserve"> </v>
          </cell>
          <cell r="H84">
            <v>0.15</v>
          </cell>
          <cell r="I84" t="str">
            <v xml:space="preserve"> </v>
          </cell>
          <cell r="P84">
            <v>37830</v>
          </cell>
          <cell r="Q84" t="str">
            <v>GJO</v>
          </cell>
        </row>
        <row r="85">
          <cell r="A85" t="str">
            <v>C_0P5_0402_C0G_K_50</v>
          </cell>
          <cell r="B85" t="str">
            <v>Capacitor, 0.5p, 0402, C0G, +/-10%, 50V</v>
          </cell>
          <cell r="C85" t="str">
            <v>Murata</v>
          </cell>
          <cell r="D85" t="str">
            <v>GRM1555C1HR50KZ01</v>
          </cell>
          <cell r="P85">
            <v>40683</v>
          </cell>
          <cell r="Q85" t="str">
            <v>JEZ</v>
          </cell>
        </row>
        <row r="86">
          <cell r="A86" t="str">
            <v>C_0P8_0402_NP0_B_50</v>
          </cell>
          <cell r="B86" t="str">
            <v>Capacitor, 0.8p, 0402, NP0, +/-0.1pF, 50V</v>
          </cell>
          <cell r="C86" t="str">
            <v>Murata</v>
          </cell>
          <cell r="D86" t="str">
            <v>GRM1555C1HR80BZ01D</v>
          </cell>
        </row>
        <row r="87">
          <cell r="A87" t="str">
            <v>C_1P0_0402_NP0_B_50</v>
          </cell>
          <cell r="B87" t="str">
            <v>Capacitor, 1p, 0402, NP0, +/-0.1pF 50V</v>
          </cell>
          <cell r="C87" t="str">
            <v>Murata</v>
          </cell>
          <cell r="D87" t="str">
            <v>GRM1555C1H1R0BZ01D</v>
          </cell>
          <cell r="G87" t="str">
            <v xml:space="preserve"> </v>
          </cell>
          <cell r="I87" t="str">
            <v xml:space="preserve"> </v>
          </cell>
          <cell r="P87" t="str">
            <v>14/4/2008</v>
          </cell>
          <cell r="Q87" t="str">
            <v>TSK</v>
          </cell>
        </row>
        <row r="88">
          <cell r="A88" t="str">
            <v>C_1P0_0402_NP0_C_50</v>
          </cell>
          <cell r="B88" t="str">
            <v>Capacitor, 1p, 0402, NP0, +/-0.25pF 50V</v>
          </cell>
          <cell r="C88" t="str">
            <v>Murata</v>
          </cell>
          <cell r="D88" t="str">
            <v>GRM1555C1H1R0CZ01D</v>
          </cell>
          <cell r="G88" t="str">
            <v xml:space="preserve"> </v>
          </cell>
          <cell r="H88">
            <v>0.1</v>
          </cell>
          <cell r="I88" t="str">
            <v xml:space="preserve"> </v>
          </cell>
        </row>
        <row r="89">
          <cell r="A89" t="str">
            <v>C_1P0_0603_NP0_C_50</v>
          </cell>
          <cell r="B89" t="str">
            <v>Capacitor, 1p, 0603, NP0, +-0.25pF, 50V</v>
          </cell>
          <cell r="C89" t="str">
            <v>Murata</v>
          </cell>
          <cell r="D89" t="str">
            <v>GRM1885C1H1R0CZ01D</v>
          </cell>
          <cell r="G89">
            <v>0.5</v>
          </cell>
          <cell r="H89">
            <v>0.2</v>
          </cell>
          <cell r="I89">
            <v>0.1</v>
          </cell>
          <cell r="P89">
            <v>37188</v>
          </cell>
          <cell r="Q89" t="str">
            <v>KHT</v>
          </cell>
        </row>
        <row r="90">
          <cell r="A90" t="str">
            <v>C_1P2_0402_NP0_B_50_JOH</v>
          </cell>
          <cell r="B90" t="str">
            <v>Capacitor, 1p2, 0402, NP0, +-0.1pF, 50V, Ultra Hi Q</v>
          </cell>
          <cell r="C90" t="str">
            <v>Johanson Technology</v>
          </cell>
          <cell r="D90" t="str">
            <v>500R07S1R2BV4T</v>
          </cell>
          <cell r="O90" t="str">
            <v>Used on CC2480TB (ZACCEL DB)</v>
          </cell>
        </row>
        <row r="91">
          <cell r="A91" t="str">
            <v>C_1P2_0402_NP0_C_50</v>
          </cell>
          <cell r="B91" t="str">
            <v>Capacitor, 1p2, 0402, NP0, +/-0.25pF 50V</v>
          </cell>
          <cell r="C91" t="str">
            <v>Murata</v>
          </cell>
          <cell r="D91" t="str">
            <v>GRM1555C1H1R2CZ01D</v>
          </cell>
          <cell r="G91">
            <v>0.5</v>
          </cell>
          <cell r="H91">
            <v>0.2</v>
          </cell>
          <cell r="I91">
            <v>0.1</v>
          </cell>
          <cell r="P91">
            <v>39199</v>
          </cell>
          <cell r="Q91" t="str">
            <v>TSK</v>
          </cell>
        </row>
        <row r="92">
          <cell r="A92" t="str">
            <v>C_1P2_0402_NP0_B_50</v>
          </cell>
          <cell r="B92" t="str">
            <v>Capacitor, 1p2, 0402, NP0, +/-0.1pF 50V</v>
          </cell>
          <cell r="C92" t="str">
            <v>Murata</v>
          </cell>
          <cell r="D92" t="str">
            <v>GRM1555C1H1R2BZ01D</v>
          </cell>
          <cell r="G92">
            <v>0.5</v>
          </cell>
          <cell r="H92">
            <v>0.2</v>
          </cell>
          <cell r="I92">
            <v>0.1</v>
          </cell>
          <cell r="P92">
            <v>39199</v>
          </cell>
          <cell r="Q92" t="str">
            <v>TSK</v>
          </cell>
        </row>
        <row r="93">
          <cell r="A93" t="str">
            <v>C_1P2_0603_NP0_C_50</v>
          </cell>
          <cell r="B93" t="str">
            <v>Capacitor, 1p2, 0603, NP0, +-0.5pF, 50V</v>
          </cell>
          <cell r="C93" t="str">
            <v>Murata</v>
          </cell>
          <cell r="D93" t="str">
            <v>GRM1885C1H1R2CZ01D</v>
          </cell>
          <cell r="G93">
            <v>0.5</v>
          </cell>
          <cell r="H93">
            <v>0.2</v>
          </cell>
          <cell r="I93">
            <v>0.1</v>
          </cell>
          <cell r="P93">
            <v>37474</v>
          </cell>
          <cell r="Q93" t="str">
            <v>STM</v>
          </cell>
        </row>
        <row r="94">
          <cell r="A94" t="str">
            <v>C_1P3_0402_NP0_B_50</v>
          </cell>
          <cell r="B94" t="str">
            <v>Capacitor, 1p3, 0402, NP0, +/-0.1pF 50V</v>
          </cell>
          <cell r="C94" t="str">
            <v>Murata</v>
          </cell>
          <cell r="D94" t="str">
            <v>GRM1555C1H1R3BZ01D</v>
          </cell>
          <cell r="G94">
            <v>0.5</v>
          </cell>
          <cell r="H94">
            <v>0.2</v>
          </cell>
          <cell r="I94">
            <v>0.1</v>
          </cell>
          <cell r="P94">
            <v>39199</v>
          </cell>
          <cell r="Q94" t="str">
            <v>TSK</v>
          </cell>
        </row>
        <row r="95">
          <cell r="A95" t="str">
            <v>C_1P5_0402_NP0_C_50</v>
          </cell>
          <cell r="B95" t="str">
            <v>Capacitor, 1p5, 0402, NP0, +-0.25pF, 50V</v>
          </cell>
          <cell r="C95" t="str">
            <v>Murata</v>
          </cell>
          <cell r="D95" t="str">
            <v>GRM1555C1H1R5CZ01D</v>
          </cell>
          <cell r="G95" t="str">
            <v xml:space="preserve"> </v>
          </cell>
          <cell r="H95">
            <v>0.1</v>
          </cell>
          <cell r="I95" t="str">
            <v xml:space="preserve"> </v>
          </cell>
          <cell r="P95" t="str">
            <v>18/03/2003</v>
          </cell>
          <cell r="Q95" t="str">
            <v>SHE</v>
          </cell>
        </row>
        <row r="96">
          <cell r="A96" t="str">
            <v>C_1P5_0603_NP0_c_50</v>
          </cell>
          <cell r="B96" t="str">
            <v>Capacitor, 1p5, 0603, NP0, +-0.5pF, 50V</v>
          </cell>
          <cell r="C96" t="str">
            <v>Murata</v>
          </cell>
          <cell r="D96" t="str">
            <v>GRM1885C1H1R5CZ01D</v>
          </cell>
          <cell r="G96">
            <v>0.5</v>
          </cell>
          <cell r="H96">
            <v>0.2</v>
          </cell>
          <cell r="I96">
            <v>0.1</v>
          </cell>
          <cell r="P96">
            <v>37474</v>
          </cell>
          <cell r="Q96" t="str">
            <v>STM</v>
          </cell>
        </row>
        <row r="97">
          <cell r="A97" t="str">
            <v>C_0P6_0402_NP0_C_50</v>
          </cell>
          <cell r="B97" t="str">
            <v>Capacitor, 0p6, 0402, NP0, +/-0.1pF, 50V</v>
          </cell>
          <cell r="C97" t="str">
            <v>Murata</v>
          </cell>
          <cell r="D97" t="str">
            <v>GRM1555C1HR60BA01D</v>
          </cell>
          <cell r="P97">
            <v>40607</v>
          </cell>
          <cell r="Q97" t="str">
            <v>MAP</v>
          </cell>
        </row>
        <row r="98">
          <cell r="A98" t="str">
            <v>C_0P9_0402_NP0_C_50</v>
          </cell>
          <cell r="B98" t="str">
            <v>Capacitor, 0p9, 0402, NP0, +/-0.1pF, 50V</v>
          </cell>
          <cell r="C98" t="str">
            <v>Murata</v>
          </cell>
          <cell r="D98" t="str">
            <v>GRM1555C1HR90BA01D</v>
          </cell>
          <cell r="P98">
            <v>40607</v>
          </cell>
          <cell r="Q98" t="str">
            <v>MAP</v>
          </cell>
        </row>
        <row r="99">
          <cell r="A99" t="str">
            <v>C_1P8_0402_NP0_C_50</v>
          </cell>
          <cell r="B99" t="str">
            <v>Capacitor, 1p8, 0402, NP0, +/-0.25pF 50V</v>
          </cell>
          <cell r="C99" t="str">
            <v>Murata</v>
          </cell>
          <cell r="D99" t="str">
            <v>GRM1555C1H1R8CZ01D</v>
          </cell>
          <cell r="G99" t="str">
            <v xml:space="preserve"> </v>
          </cell>
          <cell r="H99">
            <v>0.1</v>
          </cell>
          <cell r="P99">
            <v>38177</v>
          </cell>
          <cell r="Q99" t="str">
            <v>FRS</v>
          </cell>
        </row>
        <row r="100">
          <cell r="A100" t="str">
            <v>C_1P8_0603_NP0_C_50</v>
          </cell>
          <cell r="B100" t="str">
            <v>Capacitor, 1p8, 0603, NP0, +-0.5pF, 50V</v>
          </cell>
          <cell r="C100" t="str">
            <v>Murata</v>
          </cell>
          <cell r="D100" t="str">
            <v>GRM1885C1H1R8CZ01D</v>
          </cell>
          <cell r="G100">
            <v>0.5</v>
          </cell>
          <cell r="H100">
            <v>0.2</v>
          </cell>
          <cell r="I100">
            <v>0.1</v>
          </cell>
          <cell r="P100">
            <v>37475</v>
          </cell>
          <cell r="Q100" t="str">
            <v>STM</v>
          </cell>
        </row>
        <row r="101">
          <cell r="A101" t="str">
            <v>C_2P0_0402_NP0_C_50</v>
          </cell>
          <cell r="B101" t="str">
            <v>Capacitor, 2p0, 0402, NP0, +-0.25pF, 50V</v>
          </cell>
          <cell r="C101" t="str">
            <v>Murata</v>
          </cell>
          <cell r="D101" t="str">
            <v>GRM1555C1H2R0CA01</v>
          </cell>
          <cell r="G101" t="str">
            <v xml:space="preserve"> </v>
          </cell>
          <cell r="I101" t="str">
            <v xml:space="preserve"> </v>
          </cell>
          <cell r="P101">
            <v>111310</v>
          </cell>
          <cell r="Q101" t="str">
            <v>SHE</v>
          </cell>
        </row>
        <row r="102">
          <cell r="A102" t="str">
            <v>C_2P2_0402_NP0_B_50</v>
          </cell>
          <cell r="B102" t="str">
            <v>Capacitor, 2p2, 0402, NP0, +-0.1pF, 50V</v>
          </cell>
          <cell r="C102" t="str">
            <v>Murata</v>
          </cell>
          <cell r="D102" t="str">
            <v>GRM1555C1H2R2BZ01</v>
          </cell>
          <cell r="G102" t="str">
            <v xml:space="preserve"> </v>
          </cell>
          <cell r="I102" t="str">
            <v xml:space="preserve"> </v>
          </cell>
          <cell r="P102" t="str">
            <v>14/4/2008</v>
          </cell>
          <cell r="Q102" t="str">
            <v>TSK</v>
          </cell>
        </row>
        <row r="103">
          <cell r="A103" t="str">
            <v>C_2P2_0402_NP0_C_50</v>
          </cell>
          <cell r="B103" t="str">
            <v>Capacitor, 2p2, 0402, NP0, +-0.25pF, 50V</v>
          </cell>
          <cell r="C103" t="str">
            <v>Murata</v>
          </cell>
          <cell r="D103" t="str">
            <v>GRM1555C1H2R2CZ01</v>
          </cell>
          <cell r="G103" t="str">
            <v xml:space="preserve"> </v>
          </cell>
          <cell r="H103">
            <v>0.1</v>
          </cell>
          <cell r="I103" t="str">
            <v xml:space="preserve"> </v>
          </cell>
          <cell r="P103">
            <v>111310</v>
          </cell>
          <cell r="Q103" t="str">
            <v>SHE</v>
          </cell>
        </row>
        <row r="104">
          <cell r="A104" t="str">
            <v>C_2P2_0603_NP0_C_50</v>
          </cell>
          <cell r="B104" t="str">
            <v>Capacitor, 2p2, 0603, NP0, +-0.25pF, 50V</v>
          </cell>
          <cell r="C104" t="str">
            <v>Murata</v>
          </cell>
          <cell r="D104" t="str">
            <v>GRM1885C1H2R2CZ01</v>
          </cell>
          <cell r="G104">
            <v>0.5</v>
          </cell>
          <cell r="H104">
            <v>0.2</v>
          </cell>
          <cell r="I104">
            <v>0.1</v>
          </cell>
          <cell r="P104">
            <v>37168</v>
          </cell>
          <cell r="Q104" t="str">
            <v>KHT</v>
          </cell>
        </row>
        <row r="105">
          <cell r="A105" t="str">
            <v>C_2P4_0402_NP0_B_50</v>
          </cell>
          <cell r="B105" t="str">
            <v>Capacitor, 2p4, 0402, NP0, +-0.1pF, 50V</v>
          </cell>
          <cell r="C105" t="str">
            <v>Murata</v>
          </cell>
          <cell r="D105" t="str">
            <v>GRM1555C1H2R4BZ01</v>
          </cell>
          <cell r="G105">
            <v>0.5</v>
          </cell>
          <cell r="H105">
            <v>0.2</v>
          </cell>
          <cell r="I105">
            <v>0.1</v>
          </cell>
        </row>
        <row r="106">
          <cell r="A106" t="str">
            <v>C_2P7_0402_NP0_C_50</v>
          </cell>
          <cell r="B106" t="str">
            <v>Capacitor, 2p7, 0402, NP0, +-0.25pF, 50V</v>
          </cell>
          <cell r="C106" t="str">
            <v>Murata</v>
          </cell>
          <cell r="D106" t="str">
            <v>GRM1555C1H2R7CZ01D</v>
          </cell>
          <cell r="G106" t="str">
            <v xml:space="preserve"> </v>
          </cell>
          <cell r="H106">
            <v>0.1</v>
          </cell>
          <cell r="I106" t="str">
            <v xml:space="preserve"> </v>
          </cell>
        </row>
        <row r="107">
          <cell r="A107" t="str">
            <v>C_2P7_0603_NP0_C_50</v>
          </cell>
          <cell r="B107" t="str">
            <v>Capacitor, 2p7, 0603, NP0, +-0.25pF, 50V</v>
          </cell>
          <cell r="C107" t="str">
            <v>Murata</v>
          </cell>
          <cell r="D107" t="str">
            <v>GRM1885C1H2R7CZ01</v>
          </cell>
          <cell r="G107">
            <v>0.5</v>
          </cell>
          <cell r="H107">
            <v>0.2</v>
          </cell>
          <cell r="I107">
            <v>0.1</v>
          </cell>
          <cell r="P107">
            <v>37168</v>
          </cell>
          <cell r="Q107" t="str">
            <v>KHT</v>
          </cell>
        </row>
        <row r="108">
          <cell r="A108" t="str">
            <v>C_2P7_0805_NP0_C_50</v>
          </cell>
          <cell r="B108" t="str">
            <v>Capacitor, 2p7, 0805, NP0, +-0.25pF, 50V</v>
          </cell>
          <cell r="C108" t="str">
            <v>Murata</v>
          </cell>
          <cell r="D108" t="str">
            <v>GRM2165C1H2R7CZ01</v>
          </cell>
          <cell r="G108">
            <v>0.5</v>
          </cell>
          <cell r="H108">
            <v>0.2</v>
          </cell>
          <cell r="I108">
            <v>0.1</v>
          </cell>
          <cell r="P108">
            <v>37168</v>
          </cell>
          <cell r="Q108" t="str">
            <v>KHT</v>
          </cell>
        </row>
        <row r="109">
          <cell r="A109" t="str">
            <v>C_3P0_0402_NP0_C_50</v>
          </cell>
          <cell r="B109" t="str">
            <v>Capacitor, 3p0, 0402, NP0, +-0.25pF, 50V</v>
          </cell>
          <cell r="C109" t="str">
            <v>Murata</v>
          </cell>
          <cell r="D109" t="str">
            <v>GRM1555C1H3R0CZ01D</v>
          </cell>
          <cell r="G109" t="str">
            <v xml:space="preserve"> </v>
          </cell>
          <cell r="H109">
            <v>0.1</v>
          </cell>
          <cell r="I109" t="str">
            <v xml:space="preserve"> </v>
          </cell>
          <cell r="P109" t="str">
            <v>25/9/2009</v>
          </cell>
          <cell r="Q109" t="str">
            <v>TSK</v>
          </cell>
        </row>
        <row r="110">
          <cell r="A110" t="str">
            <v>C_3P0_0603_NP0_C_50</v>
          </cell>
          <cell r="B110" t="str">
            <v>Capacitor, 3p0, 0603, NP0, +-0.25pF, 50V</v>
          </cell>
          <cell r="C110" t="str">
            <v>Murata</v>
          </cell>
          <cell r="D110" t="str">
            <v>GRM1885C1H3R0CZ01D</v>
          </cell>
          <cell r="G110">
            <v>0.5</v>
          </cell>
          <cell r="H110">
            <v>0.2</v>
          </cell>
          <cell r="I110">
            <v>0.1</v>
          </cell>
          <cell r="P110">
            <v>37168</v>
          </cell>
          <cell r="Q110" t="str">
            <v>KHT</v>
          </cell>
        </row>
        <row r="111">
          <cell r="A111" t="str">
            <v>C_3P3_0402_NP0_C_50</v>
          </cell>
          <cell r="B111" t="str">
            <v>Capacitor, 3p3, 0402, NP0, +-0.25pF, 50V</v>
          </cell>
          <cell r="C111" t="str">
            <v>Murata</v>
          </cell>
          <cell r="D111" t="str">
            <v>GRM1555C1H3R3CZ01D</v>
          </cell>
          <cell r="G111" t="str">
            <v xml:space="preserve"> </v>
          </cell>
          <cell r="H111">
            <v>0.1</v>
          </cell>
          <cell r="I111" t="str">
            <v xml:space="preserve"> </v>
          </cell>
          <cell r="P111" t="str">
            <v>18/3/2004</v>
          </cell>
          <cell r="Q111" t="str">
            <v>SHE</v>
          </cell>
        </row>
        <row r="112">
          <cell r="A112" t="str">
            <v>C_3P3_0603_NP0_C_50</v>
          </cell>
          <cell r="B112" t="str">
            <v>Capacitor, 3p3, 0603, NP0, +-0.25pF, 50V</v>
          </cell>
          <cell r="C112" t="str">
            <v>Murata</v>
          </cell>
          <cell r="D112" t="str">
            <v>GRM1885C1H3R3CZ01D</v>
          </cell>
          <cell r="G112">
            <v>0.5</v>
          </cell>
          <cell r="H112">
            <v>0.2</v>
          </cell>
          <cell r="I112">
            <v>0.1</v>
          </cell>
          <cell r="P112">
            <v>37168</v>
          </cell>
          <cell r="Q112" t="str">
            <v>KHT</v>
          </cell>
        </row>
        <row r="113">
          <cell r="A113" t="str">
            <v>C_3P3_0805_NP0_C_50</v>
          </cell>
          <cell r="B113" t="str">
            <v>Capacitor, 3p3, 0805, NP0, +-0.25pF, 50V</v>
          </cell>
          <cell r="C113" t="str">
            <v>Murata</v>
          </cell>
          <cell r="D113" t="str">
            <v>GRM2165C1H3R3CD01D</v>
          </cell>
          <cell r="G113">
            <v>0.5</v>
          </cell>
          <cell r="H113">
            <v>0.2</v>
          </cell>
          <cell r="I113">
            <v>0.1</v>
          </cell>
          <cell r="P113">
            <v>37168</v>
          </cell>
          <cell r="Q113" t="str">
            <v>KHT</v>
          </cell>
        </row>
        <row r="114">
          <cell r="A114" t="str">
            <v>C_3P9_0402_NP0_C_50</v>
          </cell>
          <cell r="B114" t="str">
            <v>Capacitor, 3p9, 0402, NP0, +-0.25pF, 50V</v>
          </cell>
          <cell r="C114" t="str">
            <v>Murata</v>
          </cell>
          <cell r="D114" t="str">
            <v>GRM1555C1H3R9CZ01D</v>
          </cell>
          <cell r="G114" t="str">
            <v xml:space="preserve"> </v>
          </cell>
          <cell r="H114">
            <v>0.1</v>
          </cell>
          <cell r="I114" t="str">
            <v xml:space="preserve"> </v>
          </cell>
          <cell r="P114">
            <v>37661</v>
          </cell>
          <cell r="Q114" t="str">
            <v>SHE</v>
          </cell>
        </row>
        <row r="115">
          <cell r="A115" t="str">
            <v>C_3P9_0603_NP0_C_50</v>
          </cell>
          <cell r="B115" t="str">
            <v>Capacitor, 3p9, 0603, NP0, +-0.25pF, 50V</v>
          </cell>
          <cell r="C115" t="str">
            <v>Murata</v>
          </cell>
          <cell r="D115" t="str">
            <v>GRM1885C1H3R3CZ01D</v>
          </cell>
          <cell r="G115">
            <v>0.5</v>
          </cell>
          <cell r="H115">
            <v>0.2</v>
          </cell>
          <cell r="I115">
            <v>0.1</v>
          </cell>
          <cell r="P115">
            <v>37168</v>
          </cell>
          <cell r="Q115" t="str">
            <v>KHT</v>
          </cell>
        </row>
        <row r="116">
          <cell r="A116" t="str">
            <v>C_3P9_0603_NP0_J_50</v>
          </cell>
          <cell r="B116" t="str">
            <v>Capacitor, 3p9, 0603, NP0, 5%, 50V</v>
          </cell>
          <cell r="C116" t="str">
            <v>Murata</v>
          </cell>
          <cell r="D116" t="str">
            <v xml:space="preserve">Tolerance do not exist </v>
          </cell>
          <cell r="G116">
            <v>0.5</v>
          </cell>
          <cell r="H116">
            <v>0.2</v>
          </cell>
          <cell r="I116">
            <v>0.1</v>
          </cell>
          <cell r="P116" t="str">
            <v>20/2/2003</v>
          </cell>
          <cell r="Q116" t="str">
            <v>SHE</v>
          </cell>
        </row>
        <row r="117">
          <cell r="A117" t="str">
            <v>C_4P3_0402_NP0_B_50</v>
          </cell>
          <cell r="B117" t="str">
            <v>Capacitor, 4p3, 0402, NP0, +-0.1pF, 50V</v>
          </cell>
          <cell r="C117" t="str">
            <v>Murata</v>
          </cell>
          <cell r="D117" t="str">
            <v>GRM1555C1H4R3BZ01</v>
          </cell>
          <cell r="G117" t="str">
            <v xml:space="preserve"> </v>
          </cell>
          <cell r="I117" t="str">
            <v xml:space="preserve"> </v>
          </cell>
          <cell r="P117" t="str">
            <v>14/4/2008</v>
          </cell>
          <cell r="Q117" t="str">
            <v>TSK</v>
          </cell>
        </row>
        <row r="118">
          <cell r="A118" t="str">
            <v>C_4P7_0201_C0G_B_25</v>
          </cell>
          <cell r="B118" t="str">
            <v xml:space="preserve">Capacitor, 4.7p, 0201, C0G, +-0.1pF, 25V   </v>
          </cell>
          <cell r="C118" t="str">
            <v>Murata</v>
          </cell>
          <cell r="D118" t="str">
            <v>GJM0335C1E4R7BB01</v>
          </cell>
          <cell r="P118">
            <v>40683</v>
          </cell>
          <cell r="Q118" t="str">
            <v>JEZ</v>
          </cell>
        </row>
        <row r="119">
          <cell r="A119" t="str">
            <v>C_4P7_0402_NP0_C_50</v>
          </cell>
          <cell r="B119" t="str">
            <v>Capacitor, 4p7, 0402, NP0, +/-0.25pF, 50V</v>
          </cell>
          <cell r="C119" t="str">
            <v>Murata</v>
          </cell>
          <cell r="D119" t="str">
            <v>GRM1555C1H4R7CZ01D</v>
          </cell>
          <cell r="G119">
            <v>0.5</v>
          </cell>
          <cell r="H119">
            <v>0.2</v>
          </cell>
          <cell r="I119">
            <v>0.1</v>
          </cell>
          <cell r="P119">
            <v>37927</v>
          </cell>
          <cell r="Q119" t="str">
            <v>SHE</v>
          </cell>
        </row>
        <row r="120">
          <cell r="A120" t="str">
            <v>C_4P7_0603_NP0_C_50</v>
          </cell>
          <cell r="B120" t="str">
            <v>Capacitor, 4p7, 0603, NP0, +-0.25 pF, 50V</v>
          </cell>
          <cell r="C120" t="str">
            <v>Murata</v>
          </cell>
          <cell r="D120" t="str">
            <v>GRM1885C1H4R7CZ01D</v>
          </cell>
          <cell r="G120">
            <v>0.5</v>
          </cell>
          <cell r="H120">
            <v>0.2</v>
          </cell>
          <cell r="I120">
            <v>0.1</v>
          </cell>
          <cell r="P120">
            <v>37168</v>
          </cell>
          <cell r="Q120" t="str">
            <v>KHT</v>
          </cell>
        </row>
        <row r="121">
          <cell r="A121" t="str">
            <v>C_5P0_0603_NP0_C_50</v>
          </cell>
          <cell r="B121" t="str">
            <v>Capacitor, 5p0, 0603, NP0, +-0.25pF, 50V</v>
          </cell>
          <cell r="C121" t="str">
            <v>Murata</v>
          </cell>
          <cell r="D121" t="str">
            <v>GRM1885C1H5R0CZ01D</v>
          </cell>
          <cell r="G121">
            <v>0.5</v>
          </cell>
          <cell r="H121">
            <v>0.2</v>
          </cell>
          <cell r="I121">
            <v>0.1</v>
          </cell>
          <cell r="P121">
            <v>37168</v>
          </cell>
          <cell r="Q121" t="str">
            <v>KHT</v>
          </cell>
        </row>
        <row r="122">
          <cell r="A122" t="str">
            <v>C_5P1_0402_NP0_C_50</v>
          </cell>
          <cell r="B122" t="str">
            <v>Capacitor, 5p1, 0402, NP0, +-0.25pF, 50V</v>
          </cell>
          <cell r="C122" t="str">
            <v>Murata</v>
          </cell>
          <cell r="D122" t="str">
            <v>GRM1555C1H5R1CZ01D</v>
          </cell>
          <cell r="G122">
            <v>0.5</v>
          </cell>
          <cell r="H122">
            <v>0.2</v>
          </cell>
          <cell r="I122">
            <v>0.1</v>
          </cell>
          <cell r="P122">
            <v>37830</v>
          </cell>
          <cell r="Q122" t="str">
            <v>GJO</v>
          </cell>
        </row>
        <row r="123">
          <cell r="A123" t="str">
            <v>C_5P6_0402_NP0_C_50</v>
          </cell>
          <cell r="B123" t="str">
            <v>Capacitor, 5p6, 0402, NP0, +-0.25pF, 50V</v>
          </cell>
          <cell r="C123" t="str">
            <v>Murata</v>
          </cell>
          <cell r="D123" t="str">
            <v>GRM1555C1H5R6CZ01D</v>
          </cell>
          <cell r="G123" t="str">
            <v xml:space="preserve"> </v>
          </cell>
          <cell r="H123">
            <v>0.1</v>
          </cell>
          <cell r="I123" t="str">
            <v xml:space="preserve"> </v>
          </cell>
          <cell r="P123">
            <v>37830</v>
          </cell>
          <cell r="Q123" t="str">
            <v>GJO</v>
          </cell>
        </row>
        <row r="124">
          <cell r="A124" t="str">
            <v>C_5P6_0603_NP0_C_50</v>
          </cell>
          <cell r="B124" t="str">
            <v>Capacitor, 5p6, 0603, NP0, +-0.25pF, 50V</v>
          </cell>
          <cell r="C124" t="str">
            <v>Murata</v>
          </cell>
          <cell r="D124" t="str">
            <v>GRM1885C1H5R6CZ01D</v>
          </cell>
          <cell r="G124">
            <v>0.5</v>
          </cell>
          <cell r="H124">
            <v>0.2</v>
          </cell>
          <cell r="I124">
            <v>0.1</v>
          </cell>
          <cell r="P124">
            <v>37168</v>
          </cell>
          <cell r="Q124" t="str">
            <v>KHT</v>
          </cell>
        </row>
        <row r="125">
          <cell r="A125" t="str">
            <v>C_5P6_0805_NP0_C_50</v>
          </cell>
          <cell r="B125" t="str">
            <v>Capacitor, 5p6, 0805, NP0, +-0.25pF, 50V</v>
          </cell>
          <cell r="C125" t="str">
            <v>Murata</v>
          </cell>
          <cell r="D125" t="str">
            <v>GRM2165C1H4R7CD01D</v>
          </cell>
          <cell r="G125">
            <v>0.5</v>
          </cell>
          <cell r="H125">
            <v>0.2</v>
          </cell>
          <cell r="I125">
            <v>0.1</v>
          </cell>
          <cell r="P125">
            <v>37168</v>
          </cell>
          <cell r="Q125" t="str">
            <v>KHT</v>
          </cell>
        </row>
        <row r="126">
          <cell r="A126" t="str">
            <v>C_6P_0402_NP0_J_50</v>
          </cell>
          <cell r="B126" t="str">
            <v>Capacitor, 6p0, 0402, NP0, +-0.25pF 50V</v>
          </cell>
          <cell r="C126" t="str">
            <v>Murata</v>
          </cell>
          <cell r="D126" t="str">
            <v>GRM1555C1H6R0CA01D</v>
          </cell>
          <cell r="P126">
            <v>40607</v>
          </cell>
          <cell r="Q126" t="str">
            <v>MAP</v>
          </cell>
        </row>
        <row r="127">
          <cell r="A127" t="str">
            <v>C_6P2_0402_NP0_C_50</v>
          </cell>
          <cell r="B127" t="str">
            <v>Capacitor, 6p2, 0402, NP0, +-0.25pF 50V</v>
          </cell>
          <cell r="C127" t="str">
            <v>Murata</v>
          </cell>
          <cell r="D127" t="str">
            <v>GRM1555C1H6R2CZ01D</v>
          </cell>
          <cell r="G127" t="str">
            <v xml:space="preserve"> </v>
          </cell>
          <cell r="H127">
            <v>0.1</v>
          </cell>
          <cell r="I127" t="str">
            <v xml:space="preserve"> </v>
          </cell>
          <cell r="P127">
            <v>40093</v>
          </cell>
          <cell r="Q127" t="str">
            <v>TSK</v>
          </cell>
        </row>
        <row r="128">
          <cell r="A128" t="str">
            <v>C_6P8_0402_NP0_C_50</v>
          </cell>
          <cell r="B128" t="str">
            <v>Capacitor, 6p8, 0402, NP0, +-0.25pF 50V</v>
          </cell>
          <cell r="C128" t="str">
            <v>Murata</v>
          </cell>
          <cell r="D128" t="str">
            <v>GRM1555C1H6R8CA01D</v>
          </cell>
          <cell r="G128" t="str">
            <v xml:space="preserve"> </v>
          </cell>
          <cell r="H128">
            <v>0.1</v>
          </cell>
          <cell r="I128" t="str">
            <v xml:space="preserve"> </v>
          </cell>
          <cell r="P128">
            <v>40607</v>
          </cell>
          <cell r="Q128" t="str">
            <v>MAP</v>
          </cell>
        </row>
        <row r="129">
          <cell r="A129" t="str">
            <v>C_6P8_0402_NP0_J_50</v>
          </cell>
          <cell r="B129" t="str">
            <v>Capacitor, 6p8, 0402, NP0, +-5% 50V</v>
          </cell>
          <cell r="C129" t="str">
            <v>Murata</v>
          </cell>
          <cell r="D129" t="str">
            <v>GRM1555C1H6R8CA01D</v>
          </cell>
          <cell r="P129">
            <v>40607</v>
          </cell>
          <cell r="Q129" t="str">
            <v>MAP</v>
          </cell>
        </row>
        <row r="130">
          <cell r="A130" t="str">
            <v>C_6P8_0603_NP0_C_50</v>
          </cell>
          <cell r="B130" t="str">
            <v xml:space="preserve">Capacitor, 6p8, 0603, NP0, +-0.25pF, 50V </v>
          </cell>
          <cell r="C130" t="str">
            <v>Murata</v>
          </cell>
          <cell r="D130" t="str">
            <v>GRM1885C1H6R8CZ01D</v>
          </cell>
          <cell r="G130">
            <v>0.5</v>
          </cell>
          <cell r="H130">
            <v>0.2</v>
          </cell>
          <cell r="I130">
            <v>0.1</v>
          </cell>
          <cell r="P130">
            <v>37168</v>
          </cell>
          <cell r="Q130" t="str">
            <v>KHT</v>
          </cell>
        </row>
        <row r="131">
          <cell r="A131" t="str">
            <v>C_7P5_0402_NP0_C_50</v>
          </cell>
          <cell r="B131" t="str">
            <v>Capacitor, 7p5, 0402, NP0, +/-0.25pF 50V</v>
          </cell>
          <cell r="C131" t="str">
            <v>Murata</v>
          </cell>
          <cell r="D131" t="str">
            <v>GRM1555C1H7R5CZ01D</v>
          </cell>
          <cell r="G131">
            <v>0.5</v>
          </cell>
          <cell r="H131">
            <v>0.2</v>
          </cell>
          <cell r="I131">
            <v>0.1</v>
          </cell>
          <cell r="P131">
            <v>38177</v>
          </cell>
          <cell r="Q131" t="str">
            <v>FRS</v>
          </cell>
        </row>
        <row r="132">
          <cell r="A132" t="str">
            <v>C_8P0_0603_NP0_C_50</v>
          </cell>
          <cell r="B132" t="str">
            <v>Capacitor, 8p, 0603, NP0, +-0.25pF, 50V</v>
          </cell>
          <cell r="C132" t="str">
            <v>Murata</v>
          </cell>
          <cell r="D132" t="str">
            <v>GRM1885C1H8R0CZ01D</v>
          </cell>
          <cell r="G132">
            <v>0.5</v>
          </cell>
          <cell r="H132">
            <v>0.2</v>
          </cell>
          <cell r="I132">
            <v>0.1</v>
          </cell>
          <cell r="P132">
            <v>37168</v>
          </cell>
          <cell r="Q132" t="str">
            <v>KHT</v>
          </cell>
        </row>
        <row r="133">
          <cell r="A133" t="str">
            <v>C_8P2_0402_NP0_C_50</v>
          </cell>
          <cell r="B133" t="str">
            <v>Capacitor, 8p2, 0402, NP0, +-0.25pF, 50V</v>
          </cell>
          <cell r="C133" t="str">
            <v>Murata</v>
          </cell>
          <cell r="D133" t="str">
            <v>GRM1555C1H8R2CZ01D</v>
          </cell>
          <cell r="G133" t="str">
            <v xml:space="preserve"> </v>
          </cell>
          <cell r="H133">
            <v>0.1</v>
          </cell>
          <cell r="I133" t="str">
            <v xml:space="preserve"> </v>
          </cell>
          <cell r="P133">
            <v>37661</v>
          </cell>
          <cell r="Q133" t="str">
            <v>SHE</v>
          </cell>
        </row>
        <row r="134">
          <cell r="A134" t="str">
            <v>C_8P2_0603_NP0_C_50</v>
          </cell>
          <cell r="B134" t="str">
            <v>Capacitor, 8p2, 0603, NP0, +-0.25pF, 50V</v>
          </cell>
          <cell r="C134" t="str">
            <v>Murata</v>
          </cell>
          <cell r="D134" t="str">
            <v>GRM1885C1H8R2CZ01D</v>
          </cell>
          <cell r="G134">
            <v>0.5</v>
          </cell>
          <cell r="H134">
            <v>0.2</v>
          </cell>
          <cell r="I134">
            <v>0.1</v>
          </cell>
          <cell r="P134">
            <v>37168</v>
          </cell>
          <cell r="Q134" t="str">
            <v>KHT</v>
          </cell>
        </row>
        <row r="135">
          <cell r="A135" t="str">
            <v>C_9P1_0402_NP0_C_50</v>
          </cell>
          <cell r="B135" t="str">
            <v>Capacitor, 9p1, 0402, NP0, +-0.25pF, 50V</v>
          </cell>
          <cell r="C135" t="str">
            <v>Murata</v>
          </cell>
          <cell r="D135" t="str">
            <v>GRM1555C1H9R1CA01D</v>
          </cell>
          <cell r="G135" t="str">
            <v xml:space="preserve"> </v>
          </cell>
          <cell r="I135" t="str">
            <v xml:space="preserve"> </v>
          </cell>
        </row>
        <row r="136">
          <cell r="A136" t="str">
            <v>C_10P_0402_NP0_J_50</v>
          </cell>
          <cell r="B136" t="str">
            <v>Capacitor, 10p, 0402, NP0, 5%, 50V</v>
          </cell>
          <cell r="C136" t="str">
            <v>Murata</v>
          </cell>
          <cell r="D136" t="str">
            <v>GRM1555C1H100JZ01D</v>
          </cell>
          <cell r="G136">
            <v>0.5</v>
          </cell>
          <cell r="H136">
            <v>0.2</v>
          </cell>
          <cell r="I136">
            <v>0.1</v>
          </cell>
          <cell r="P136">
            <v>37661</v>
          </cell>
          <cell r="Q136" t="str">
            <v>SHE</v>
          </cell>
        </row>
        <row r="137">
          <cell r="A137" t="str">
            <v>C_10P_0603_NP0_G_50</v>
          </cell>
          <cell r="B137" t="str">
            <v>Capacitor, 10p, 0603, NP0, 2%, 50V</v>
          </cell>
          <cell r="C137" t="str">
            <v>Murata</v>
          </cell>
          <cell r="D137" t="str">
            <v>GRM1885C1H100GZ01D</v>
          </cell>
          <cell r="G137">
            <v>0.5</v>
          </cell>
          <cell r="H137">
            <v>0.2</v>
          </cell>
          <cell r="I137">
            <v>0.1</v>
          </cell>
          <cell r="P137">
            <v>37168</v>
          </cell>
          <cell r="Q137" t="str">
            <v>KHT</v>
          </cell>
        </row>
        <row r="138">
          <cell r="A138" t="str">
            <v>C_10P_0603_NP0_J_50</v>
          </cell>
          <cell r="B138" t="str">
            <v>Capacitor, 10p, 0603, NP0, 5%, 50V</v>
          </cell>
          <cell r="C138" t="str">
            <v>Murata</v>
          </cell>
          <cell r="D138" t="str">
            <v>GRM1885C1H100JZ01D</v>
          </cell>
          <cell r="G138">
            <v>0.5</v>
          </cell>
          <cell r="H138">
            <v>0.2</v>
          </cell>
          <cell r="I138">
            <v>0.1</v>
          </cell>
        </row>
        <row r="139">
          <cell r="A139" t="str">
            <v>C_11P_0402_NP0_J_50</v>
          </cell>
          <cell r="B139" t="str">
            <v>Capacitor, 11p, 0402, NP0, 5%, 50V</v>
          </cell>
          <cell r="C139" t="str">
            <v>Murata</v>
          </cell>
          <cell r="D139" t="str">
            <v>GRM1555C1H110JZ01D</v>
          </cell>
          <cell r="E139" t="str">
            <v xml:space="preserve"> </v>
          </cell>
        </row>
        <row r="140">
          <cell r="A140" t="str">
            <v>C_12P_0603_NP0_G_50</v>
          </cell>
          <cell r="B140" t="str">
            <v>Capacitor, 12p, 0603, NP0, 2%, 50V</v>
          </cell>
          <cell r="C140" t="str">
            <v>Murata</v>
          </cell>
          <cell r="D140" t="str">
            <v>GRM1885C1H120GA01D</v>
          </cell>
          <cell r="G140">
            <v>0.5</v>
          </cell>
          <cell r="H140">
            <v>0.2</v>
          </cell>
          <cell r="I140">
            <v>0.1</v>
          </cell>
          <cell r="P140">
            <v>37168</v>
          </cell>
          <cell r="Q140" t="str">
            <v>KHT</v>
          </cell>
        </row>
        <row r="141">
          <cell r="A141" t="str">
            <v>C_12P_0402_NP0_J_50</v>
          </cell>
          <cell r="B141" t="str">
            <v>Capacitor, 12p, 0402, NP0, 5%, 50V</v>
          </cell>
          <cell r="C141" t="str">
            <v>Murata</v>
          </cell>
          <cell r="D141" t="str">
            <v>GRM1555C1H120JA01D</v>
          </cell>
          <cell r="G141">
            <v>0.5</v>
          </cell>
          <cell r="H141">
            <v>0.2</v>
          </cell>
          <cell r="I141">
            <v>0.1</v>
          </cell>
          <cell r="P141">
            <v>40579</v>
          </cell>
          <cell r="Q141" t="str">
            <v>MAP</v>
          </cell>
        </row>
        <row r="142">
          <cell r="A142" t="str">
            <v>C_12P_0603_NP0_J_50</v>
          </cell>
          <cell r="B142" t="str">
            <v>Capacitor, 12p, 0603, NP0, 5%, 50V</v>
          </cell>
          <cell r="C142" t="str">
            <v>Murata</v>
          </cell>
          <cell r="D142" t="str">
            <v>GRM1885C1H120JA01D</v>
          </cell>
          <cell r="G142">
            <v>0.5</v>
          </cell>
          <cell r="H142">
            <v>0.2</v>
          </cell>
          <cell r="I142">
            <v>0.1</v>
          </cell>
          <cell r="P142">
            <v>37168</v>
          </cell>
          <cell r="Q142" t="str">
            <v>KHT</v>
          </cell>
        </row>
        <row r="143">
          <cell r="A143" t="str">
            <v>C_13P_0402_NP0_J_50</v>
          </cell>
          <cell r="B143" t="str">
            <v>Capacitor, 13p, 0402, NP0, 5%, 50V</v>
          </cell>
          <cell r="C143" t="str">
            <v>Murata</v>
          </cell>
          <cell r="D143" t="str">
            <v>GRM1555C1H130JZ01D</v>
          </cell>
          <cell r="G143">
            <v>0.5</v>
          </cell>
          <cell r="H143">
            <v>0.2</v>
          </cell>
          <cell r="I143">
            <v>0.1</v>
          </cell>
          <cell r="P143">
            <v>38177</v>
          </cell>
          <cell r="Q143" t="str">
            <v>FRS</v>
          </cell>
        </row>
        <row r="144">
          <cell r="A144" t="str">
            <v>C_15P_0402_NP0_J_50</v>
          </cell>
          <cell r="B144" t="str">
            <v>Capacitor, 15p, 0402, NP0, 5%, 50V</v>
          </cell>
          <cell r="C144" t="str">
            <v>Murata</v>
          </cell>
          <cell r="D144" t="str">
            <v>GRM1555C1H150JA01D</v>
          </cell>
          <cell r="G144" t="str">
            <v xml:space="preserve"> </v>
          </cell>
          <cell r="H144">
            <v>0.1</v>
          </cell>
          <cell r="I144" t="str">
            <v xml:space="preserve"> </v>
          </cell>
          <cell r="P144">
            <v>40607</v>
          </cell>
          <cell r="Q144" t="str">
            <v>MAP</v>
          </cell>
        </row>
        <row r="145">
          <cell r="A145" t="str">
            <v>C_15P_0603_NP0_G_50</v>
          </cell>
          <cell r="B145" t="str">
            <v>Capacitor, 15p, 0603, NP0, 2%, 50V</v>
          </cell>
          <cell r="C145" t="str">
            <v>Murata</v>
          </cell>
          <cell r="D145" t="str">
            <v>GRM1885C1H150GA01D</v>
          </cell>
          <cell r="G145">
            <v>0.5</v>
          </cell>
          <cell r="H145">
            <v>0.2</v>
          </cell>
          <cell r="I145">
            <v>0.1</v>
          </cell>
          <cell r="P145">
            <v>37168</v>
          </cell>
          <cell r="Q145" t="str">
            <v>KHT</v>
          </cell>
        </row>
        <row r="146">
          <cell r="A146" t="str">
            <v>C_15P_0603_NP0_J_50</v>
          </cell>
          <cell r="B146" t="str">
            <v>Capacitor, 15p, 0603, NP0, 5%, 50V</v>
          </cell>
          <cell r="C146" t="str">
            <v>Murata</v>
          </cell>
          <cell r="D146" t="str">
            <v>GRM1885C1H150JA01D</v>
          </cell>
          <cell r="G146">
            <v>0.5</v>
          </cell>
          <cell r="H146">
            <v>0.2</v>
          </cell>
          <cell r="I146">
            <v>0.1</v>
          </cell>
          <cell r="P146">
            <v>37168</v>
          </cell>
          <cell r="Q146" t="str">
            <v>KHT</v>
          </cell>
        </row>
        <row r="147">
          <cell r="A147" t="str">
            <v>C_16P_0402_NPO_J_50</v>
          </cell>
          <cell r="B147" t="str">
            <v>Capacitor, 16p, 0402, NP0, 5%, 50V</v>
          </cell>
          <cell r="C147" t="str">
            <v>Murata</v>
          </cell>
          <cell r="D147" t="str">
            <v>GRM1555C1H160JZ01D</v>
          </cell>
          <cell r="G147">
            <v>0.5</v>
          </cell>
          <cell r="H147">
            <v>0.2</v>
          </cell>
          <cell r="I147">
            <v>0.1</v>
          </cell>
          <cell r="P147">
            <v>38177</v>
          </cell>
          <cell r="Q147" t="str">
            <v>FRS</v>
          </cell>
        </row>
        <row r="148">
          <cell r="A148" t="str">
            <v>C_18P_0402_NP0_J_50</v>
          </cell>
          <cell r="B148" t="str">
            <v>Capacitor, 18p, 0402, NP0, 5% 25V</v>
          </cell>
          <cell r="C148" t="str">
            <v>Murata</v>
          </cell>
          <cell r="D148" t="str">
            <v>GRM1555C1H180JZ01D</v>
          </cell>
          <cell r="E148" t="str">
            <v>ELFA</v>
          </cell>
          <cell r="F148" t="str">
            <v>65-881-23</v>
          </cell>
          <cell r="G148" t="str">
            <v xml:space="preserve"> </v>
          </cell>
          <cell r="H148">
            <v>0.15</v>
          </cell>
          <cell r="I148" t="str">
            <v xml:space="preserve"> </v>
          </cell>
          <cell r="P148">
            <v>37713</v>
          </cell>
          <cell r="Q148" t="str">
            <v>TAL</v>
          </cell>
        </row>
        <row r="149">
          <cell r="A149" t="str">
            <v>C_18P_0603_NP0_G_50</v>
          </cell>
          <cell r="B149" t="str">
            <v>Capacitor, 18p, 0603, NP0, 2%, 50V</v>
          </cell>
          <cell r="C149" t="str">
            <v>Murata</v>
          </cell>
          <cell r="D149" t="str">
            <v>GRM1885C1H180GA01D</v>
          </cell>
          <cell r="G149">
            <v>0.5</v>
          </cell>
          <cell r="H149">
            <v>0.2</v>
          </cell>
          <cell r="I149">
            <v>0.1</v>
          </cell>
          <cell r="P149" t="str">
            <v>22/2/2002</v>
          </cell>
          <cell r="Q149" t="str">
            <v>TAL</v>
          </cell>
        </row>
        <row r="150">
          <cell r="A150" t="str">
            <v>C_18P_0603_NP0_J_50</v>
          </cell>
          <cell r="B150" t="str">
            <v>Capacitor, 18p, 0603, NP0, 5%, 50V</v>
          </cell>
          <cell r="C150" t="str">
            <v>Murata</v>
          </cell>
          <cell r="D150" t="str">
            <v>GRM1885C1H180JA01D</v>
          </cell>
          <cell r="G150">
            <v>0.5</v>
          </cell>
          <cell r="H150">
            <v>0.2</v>
          </cell>
          <cell r="I150">
            <v>0.1</v>
          </cell>
          <cell r="P150" t="str">
            <v>22/2/2002</v>
          </cell>
          <cell r="Q150" t="str">
            <v>TAL</v>
          </cell>
        </row>
        <row r="151">
          <cell r="A151" t="str">
            <v>C_20P_0603_NP0_J_50</v>
          </cell>
          <cell r="B151" t="str">
            <v>Capacitor, 20p, 0603, NP0, 5%, 50V</v>
          </cell>
          <cell r="C151" t="str">
            <v>Murata</v>
          </cell>
          <cell r="D151" t="str">
            <v>GRM1885C1H200JZ01D</v>
          </cell>
          <cell r="G151">
            <v>0.5</v>
          </cell>
          <cell r="H151">
            <v>0.2</v>
          </cell>
          <cell r="I151">
            <v>0.1</v>
          </cell>
          <cell r="P151">
            <v>37438</v>
          </cell>
          <cell r="Q151" t="str">
            <v>KHT</v>
          </cell>
        </row>
        <row r="152">
          <cell r="A152" t="str">
            <v>C_22P_0402_NP0_J_50</v>
          </cell>
          <cell r="B152" t="str">
            <v>Capacitor, 22p, 0402, NP0, 5%, 50V</v>
          </cell>
          <cell r="C152" t="str">
            <v>Murata</v>
          </cell>
          <cell r="D152" t="str">
            <v>GRM1555C1H220JZ01D</v>
          </cell>
          <cell r="G152" t="str">
            <v xml:space="preserve"> </v>
          </cell>
          <cell r="H152">
            <v>0.15</v>
          </cell>
          <cell r="I152" t="str">
            <v xml:space="preserve"> </v>
          </cell>
          <cell r="P152">
            <v>37661</v>
          </cell>
          <cell r="Q152" t="str">
            <v>SHE</v>
          </cell>
        </row>
        <row r="153">
          <cell r="A153" t="str">
            <v>C_22P_0603_NP0_J_50</v>
          </cell>
          <cell r="B153" t="str">
            <v>Capacitor, 22p, 0603, NP0, 5%, 50V</v>
          </cell>
          <cell r="C153" t="str">
            <v>Murata</v>
          </cell>
          <cell r="D153" t="str">
            <v>GRM1885C1H220JZ01D</v>
          </cell>
          <cell r="G153">
            <v>0.5</v>
          </cell>
          <cell r="H153">
            <v>0.2</v>
          </cell>
          <cell r="I153">
            <v>0.1</v>
          </cell>
          <cell r="P153">
            <v>37168</v>
          </cell>
          <cell r="Q153" t="str">
            <v>KHT</v>
          </cell>
        </row>
        <row r="154">
          <cell r="A154" t="str">
            <v>C_22P_0805_NP0_J_50</v>
          </cell>
          <cell r="B154" t="str">
            <v>Capacitor, 22p, 0805, NP0, 5%, 50V</v>
          </cell>
          <cell r="C154" t="str">
            <v>Murata</v>
          </cell>
          <cell r="D154" t="str">
            <v>GRM2165C1H220JZ01D</v>
          </cell>
          <cell r="E154" t="str">
            <v>ELFA</v>
          </cell>
          <cell r="F154" t="str">
            <v>65-798-25</v>
          </cell>
        </row>
        <row r="155">
          <cell r="A155" t="str">
            <v>C_27P_0402_NP0_J_50</v>
          </cell>
          <cell r="B155" t="str">
            <v>Capacitor, 27p, 0402, NP0, 5%, 50V</v>
          </cell>
          <cell r="C155" t="str">
            <v>Murata</v>
          </cell>
          <cell r="D155" t="str">
            <v>GRM1555C1H270JZ01D</v>
          </cell>
          <cell r="G155" t="str">
            <v xml:space="preserve"> </v>
          </cell>
          <cell r="H155">
            <v>0.1</v>
          </cell>
          <cell r="I155" t="str">
            <v xml:space="preserve"> </v>
          </cell>
          <cell r="P155">
            <v>37970</v>
          </cell>
          <cell r="Q155" t="str">
            <v>KHT</v>
          </cell>
        </row>
        <row r="156">
          <cell r="A156" t="str">
            <v>C_27P_0603_NP0_J_50</v>
          </cell>
          <cell r="B156" t="str">
            <v>Capacitor, 27p, 0603, NP0, 5%, 50V</v>
          </cell>
          <cell r="C156" t="str">
            <v>Murata</v>
          </cell>
          <cell r="D156" t="str">
            <v>GRM1885C1H270JZ01D</v>
          </cell>
          <cell r="G156">
            <v>0.5</v>
          </cell>
          <cell r="H156">
            <v>0.2</v>
          </cell>
          <cell r="I156">
            <v>0.1</v>
          </cell>
          <cell r="P156">
            <v>37369</v>
          </cell>
          <cell r="Q156" t="str">
            <v>KHT</v>
          </cell>
        </row>
        <row r="157">
          <cell r="A157" t="str">
            <v>C_33P_0402_NP0_J_50</v>
          </cell>
          <cell r="B157" t="str">
            <v>Capacitor, 33p, 0402, NP0, 5%, 50V</v>
          </cell>
          <cell r="C157" t="str">
            <v>Murata</v>
          </cell>
          <cell r="D157" t="str">
            <v>GRM1555C1H330JZ01D</v>
          </cell>
          <cell r="G157" t="str">
            <v xml:space="preserve"> </v>
          </cell>
          <cell r="H157">
            <v>0.1</v>
          </cell>
          <cell r="I157" t="str">
            <v xml:space="preserve"> </v>
          </cell>
          <cell r="P157">
            <v>38299</v>
          </cell>
          <cell r="Q157" t="str">
            <v>SHE</v>
          </cell>
        </row>
        <row r="158">
          <cell r="A158" t="str">
            <v>C_33P_0603_NP0_J_50</v>
          </cell>
          <cell r="B158" t="str">
            <v>Capacitor, 33p, 0603, NP0, 5%, 50V</v>
          </cell>
          <cell r="C158" t="str">
            <v>Murata</v>
          </cell>
          <cell r="D158" t="str">
            <v>GRM1885C1H330JZ01D</v>
          </cell>
          <cell r="G158">
            <v>0.5</v>
          </cell>
          <cell r="H158">
            <v>0.2</v>
          </cell>
          <cell r="I158">
            <v>0.1</v>
          </cell>
          <cell r="P158">
            <v>37168</v>
          </cell>
          <cell r="Q158" t="str">
            <v>KHT</v>
          </cell>
        </row>
        <row r="159">
          <cell r="A159" t="str">
            <v>C_39P_0402_NP0_J_50</v>
          </cell>
          <cell r="B159" t="str">
            <v>Capacitor, 39p, 0402, NP0, 5%, 50V</v>
          </cell>
          <cell r="C159" t="str">
            <v>Murata</v>
          </cell>
          <cell r="D159" t="str">
            <v>GRM1555C1H390JZ01D</v>
          </cell>
          <cell r="G159">
            <v>0.5</v>
          </cell>
          <cell r="H159">
            <v>0.2</v>
          </cell>
          <cell r="I159">
            <v>0.1</v>
          </cell>
          <cell r="P159" t="str">
            <v>15/08/2003</v>
          </cell>
          <cell r="Q159" t="str">
            <v>SHE</v>
          </cell>
        </row>
        <row r="160">
          <cell r="A160" t="str">
            <v>C_39P_0603_NP0_J_50</v>
          </cell>
          <cell r="B160" t="str">
            <v>Capacitor, 39p, 0603, NP0, 5%, 50V</v>
          </cell>
          <cell r="C160" t="str">
            <v>Murata</v>
          </cell>
          <cell r="D160" t="str">
            <v>GRM1885C1H390JZ01D</v>
          </cell>
          <cell r="G160">
            <v>0.5</v>
          </cell>
          <cell r="H160">
            <v>0.2</v>
          </cell>
          <cell r="I160">
            <v>0.1</v>
          </cell>
          <cell r="P160">
            <v>37369</v>
          </cell>
          <cell r="Q160" t="str">
            <v>KHT</v>
          </cell>
        </row>
        <row r="161">
          <cell r="A161" t="str">
            <v>C_47P_0402_NP0_J_50</v>
          </cell>
          <cell r="B161" t="str">
            <v>Capacitor, 47p, 0402, NP0, 5%, 50V</v>
          </cell>
          <cell r="C161" t="str">
            <v>Murata</v>
          </cell>
          <cell r="D161" t="str">
            <v>GRM1555C1H470JZ01D</v>
          </cell>
          <cell r="G161" t="str">
            <v xml:space="preserve"> </v>
          </cell>
          <cell r="H161">
            <v>0.1</v>
          </cell>
          <cell r="I161" t="str">
            <v xml:space="preserve"> </v>
          </cell>
          <cell r="P161" t="str">
            <v>16/06/2003</v>
          </cell>
          <cell r="Q161" t="str">
            <v>SHE</v>
          </cell>
        </row>
        <row r="162">
          <cell r="A162" t="str">
            <v>C_47P_0603_NP0_J_50</v>
          </cell>
          <cell r="B162" t="str">
            <v>Capacitor, 47p, 0603, NP0, 5%, 50V</v>
          </cell>
          <cell r="C162" t="str">
            <v>Murata</v>
          </cell>
          <cell r="D162" t="str">
            <v>GRM1885C1H470JZ01D</v>
          </cell>
          <cell r="G162" t="str">
            <v xml:space="preserve"> </v>
          </cell>
          <cell r="H162">
            <v>0.15</v>
          </cell>
          <cell r="I162" t="str">
            <v xml:space="preserve"> </v>
          </cell>
          <cell r="P162">
            <v>37168</v>
          </cell>
          <cell r="Q162" t="str">
            <v>KHT</v>
          </cell>
        </row>
        <row r="163">
          <cell r="A163" t="str">
            <v>C_47P_0805_NP0_J_100</v>
          </cell>
          <cell r="B163" t="str">
            <v>Capacitor, 47p, 0805, NP0, 5%, 100V ????</v>
          </cell>
          <cell r="C163" t="str">
            <v>Murata</v>
          </cell>
          <cell r="D163" t="str">
            <v>???</v>
          </cell>
          <cell r="E163" t="str">
            <v>ELFA</v>
          </cell>
          <cell r="F163" t="str">
            <v>65-768-88</v>
          </cell>
        </row>
        <row r="164">
          <cell r="A164" t="str">
            <v>C_56P_0402_NP0_J_50</v>
          </cell>
          <cell r="B164" t="str">
            <v>Capacitor, 56p, 0402, NP0, 5%, 50V</v>
          </cell>
          <cell r="C164" t="str">
            <v>Murata</v>
          </cell>
          <cell r="D164" t="str">
            <v>GRM1555C1H560JZ01D</v>
          </cell>
          <cell r="G164">
            <v>0.5</v>
          </cell>
          <cell r="H164">
            <v>0.2</v>
          </cell>
          <cell r="I164">
            <v>0.1</v>
          </cell>
          <cell r="P164">
            <v>37168</v>
          </cell>
          <cell r="Q164" t="str">
            <v>KHT</v>
          </cell>
        </row>
        <row r="165">
          <cell r="A165" t="str">
            <v>C_56P_0603_NP0_J_50</v>
          </cell>
          <cell r="B165" t="str">
            <v>Capacitor, 56p, 0603, NP0, 5%, 50V</v>
          </cell>
          <cell r="C165" t="str">
            <v>Murata</v>
          </cell>
          <cell r="D165" t="str">
            <v>GRM1885C1H560JZ01D</v>
          </cell>
          <cell r="G165">
            <v>0.5</v>
          </cell>
          <cell r="H165">
            <v>0.2</v>
          </cell>
          <cell r="I165">
            <v>0.1</v>
          </cell>
          <cell r="P165">
            <v>37168</v>
          </cell>
          <cell r="Q165" t="str">
            <v>KHT</v>
          </cell>
        </row>
        <row r="166">
          <cell r="A166" t="str">
            <v>C_68P_0402_NP0_J_50</v>
          </cell>
          <cell r="B166" t="str">
            <v>Capacitor, 68p, 0402, NP0, 5% 25V (DO ONLY EXIST AS 50V)</v>
          </cell>
          <cell r="C166" t="str">
            <v>Murata</v>
          </cell>
          <cell r="D166" t="str">
            <v>GRM1555C1H680JZ01D</v>
          </cell>
          <cell r="G166">
            <v>0.5</v>
          </cell>
          <cell r="H166">
            <v>0.2</v>
          </cell>
          <cell r="I166">
            <v>0.1</v>
          </cell>
          <cell r="P166">
            <v>37529</v>
          </cell>
          <cell r="Q166" t="str">
            <v>KHT</v>
          </cell>
        </row>
        <row r="167">
          <cell r="A167" t="str">
            <v>C_68P_0402_NP0_J_50</v>
          </cell>
          <cell r="B167" t="str">
            <v>Capacitor, 68p, 0402, NP0, 5% 50V</v>
          </cell>
          <cell r="C167" t="str">
            <v>Murata</v>
          </cell>
          <cell r="D167" t="str">
            <v>GRM1555C1H680JZ01D</v>
          </cell>
          <cell r="G167" t="str">
            <v xml:space="preserve"> </v>
          </cell>
          <cell r="H167">
            <v>0.15</v>
          </cell>
          <cell r="I167" t="str">
            <v xml:space="preserve"> </v>
          </cell>
          <cell r="P167">
            <v>37585</v>
          </cell>
          <cell r="Q167" t="str">
            <v>SHE</v>
          </cell>
        </row>
        <row r="168">
          <cell r="A168" t="str">
            <v>C_68P_0603_NP0_J_50</v>
          </cell>
          <cell r="B168" t="str">
            <v>Capacitor, 68p, 0603, NP0, 5%, 50V</v>
          </cell>
          <cell r="C168" t="str">
            <v>Murata</v>
          </cell>
          <cell r="D168" t="str">
            <v>GRM1885C1H680JZ01D</v>
          </cell>
          <cell r="G168">
            <v>0.5</v>
          </cell>
          <cell r="H168">
            <v>0.2</v>
          </cell>
          <cell r="I168">
            <v>0.1</v>
          </cell>
          <cell r="P168">
            <v>37322</v>
          </cell>
          <cell r="Q168" t="str">
            <v>KHT</v>
          </cell>
        </row>
        <row r="169">
          <cell r="A169" t="str">
            <v>C_82P_0402_NP0_J_50</v>
          </cell>
          <cell r="B169" t="str">
            <v>Capacitor, 82p, 0402, NP0, 5% 50V</v>
          </cell>
          <cell r="C169" t="str">
            <v>Murata</v>
          </cell>
          <cell r="D169" t="str">
            <v>GRM1555C1H820JZ01D</v>
          </cell>
          <cell r="G169">
            <v>0.5</v>
          </cell>
          <cell r="H169">
            <v>0.2</v>
          </cell>
          <cell r="I169">
            <v>0.1</v>
          </cell>
          <cell r="P169">
            <v>39350</v>
          </cell>
          <cell r="Q169" t="str">
            <v>AGN</v>
          </cell>
        </row>
        <row r="170">
          <cell r="A170" t="str">
            <v>C_82P_0603_NP0_G_50</v>
          </cell>
          <cell r="B170" t="str">
            <v>Capacitor, 82p, 0603, NP0, 2%, 50V</v>
          </cell>
          <cell r="C170" t="str">
            <v>Murata</v>
          </cell>
          <cell r="D170" t="str">
            <v>GRM1885C1H820GZ01D</v>
          </cell>
          <cell r="G170">
            <v>0.5</v>
          </cell>
          <cell r="H170">
            <v>0.2</v>
          </cell>
          <cell r="I170">
            <v>0.1</v>
          </cell>
          <cell r="P170" t="str">
            <v>22/2/2002</v>
          </cell>
          <cell r="Q170" t="str">
            <v>TAL</v>
          </cell>
        </row>
        <row r="171">
          <cell r="A171" t="str">
            <v>C_82P_0603_NP0_J_50</v>
          </cell>
          <cell r="B171" t="str">
            <v>Capacitor, 82P, 0603, NP0, 5%, 50V</v>
          </cell>
          <cell r="C171" t="str">
            <v>Murata</v>
          </cell>
          <cell r="D171" t="str">
            <v>GRM1885C1H820JZ01D</v>
          </cell>
          <cell r="G171">
            <v>0.5</v>
          </cell>
          <cell r="H171">
            <v>0.2</v>
          </cell>
          <cell r="I171">
            <v>0.1</v>
          </cell>
          <cell r="P171">
            <v>37607</v>
          </cell>
          <cell r="Q171" t="str">
            <v>SHE</v>
          </cell>
        </row>
        <row r="172">
          <cell r="A172" t="str">
            <v>C_100P_0402_NP0_J_50</v>
          </cell>
          <cell r="B172" t="str">
            <v>Capacitor, 100p, 0402, NP0, 5% 50V</v>
          </cell>
          <cell r="C172" t="str">
            <v>Murata</v>
          </cell>
          <cell r="D172" t="str">
            <v>GRM1555C1H101JZ01D</v>
          </cell>
          <cell r="G172" t="str">
            <v xml:space="preserve"> </v>
          </cell>
          <cell r="H172">
            <v>0.1</v>
          </cell>
          <cell r="I172" t="str">
            <v xml:space="preserve"> </v>
          </cell>
          <cell r="P172">
            <v>37585</v>
          </cell>
          <cell r="Q172" t="str">
            <v>SHE</v>
          </cell>
        </row>
        <row r="173">
          <cell r="A173" t="str">
            <v>C_100P_0603_NP0_J_50</v>
          </cell>
          <cell r="B173" t="str">
            <v>Capacitor, 100p, 0603, NP0, 5%, 50V</v>
          </cell>
          <cell r="C173" t="str">
            <v>Murata</v>
          </cell>
          <cell r="D173" t="str">
            <v>GRM1885C1H101JA01D</v>
          </cell>
          <cell r="G173">
            <v>0.5</v>
          </cell>
          <cell r="H173">
            <v>0.2</v>
          </cell>
          <cell r="I173">
            <v>0.1</v>
          </cell>
          <cell r="P173">
            <v>37375</v>
          </cell>
          <cell r="Q173" t="str">
            <v>KHT</v>
          </cell>
        </row>
        <row r="174">
          <cell r="A174" t="str">
            <v>C_120P_0603_NP0_J_50</v>
          </cell>
          <cell r="B174" t="str">
            <v>Capacitor, 120p, 0603, NP0, 5%, 50V</v>
          </cell>
          <cell r="C174" t="str">
            <v>Murata</v>
          </cell>
          <cell r="D174" t="str">
            <v>GRM1885C1H121JA01D</v>
          </cell>
          <cell r="G174">
            <v>0.5</v>
          </cell>
          <cell r="H174">
            <v>0.2</v>
          </cell>
          <cell r="I174">
            <v>0.1</v>
          </cell>
          <cell r="P174">
            <v>37168</v>
          </cell>
          <cell r="Q174" t="str">
            <v>KHT</v>
          </cell>
        </row>
        <row r="175">
          <cell r="A175" t="str">
            <v>C_150P_0402_NP0_J_50</v>
          </cell>
          <cell r="B175" t="str">
            <v>Capacitor, 150p, 0402, NP0, 5%, 50V</v>
          </cell>
          <cell r="C175" t="str">
            <v>Murata</v>
          </cell>
          <cell r="D175" t="str">
            <v>GRM1555C1H151JA01D</v>
          </cell>
          <cell r="G175">
            <v>0.8</v>
          </cell>
          <cell r="H175">
            <v>0.7</v>
          </cell>
          <cell r="I175">
            <v>0.6</v>
          </cell>
          <cell r="P175" t="str">
            <v>16/06/2003</v>
          </cell>
          <cell r="Q175" t="str">
            <v>SHE</v>
          </cell>
        </row>
        <row r="176">
          <cell r="A176" t="str">
            <v>C_150P_0603_NP0_J_50</v>
          </cell>
          <cell r="B176" t="str">
            <v>Capacitor, 150p, 0603, NP0, 5%, 50V</v>
          </cell>
          <cell r="C176" t="str">
            <v>Murata</v>
          </cell>
          <cell r="D176" t="str">
            <v>GRM1885C1H151JA01D</v>
          </cell>
          <cell r="G176">
            <v>0.5</v>
          </cell>
          <cell r="H176">
            <v>0.2</v>
          </cell>
          <cell r="I176">
            <v>0.1</v>
          </cell>
          <cell r="P176">
            <v>37494</v>
          </cell>
          <cell r="Q176" t="str">
            <v>KHT</v>
          </cell>
        </row>
        <row r="177">
          <cell r="A177" t="str">
            <v>C_180P_0603_NP0_J_50</v>
          </cell>
          <cell r="B177" t="str">
            <v>Capacitor, 180p, 0603, NP0, 5%, 50V</v>
          </cell>
          <cell r="C177" t="str">
            <v>Murata</v>
          </cell>
          <cell r="D177" t="str">
            <v>GRM1885C1H181JA01D</v>
          </cell>
          <cell r="G177" t="str">
            <v xml:space="preserve"> </v>
          </cell>
          <cell r="H177">
            <v>0.15</v>
          </cell>
          <cell r="I177" t="str">
            <v xml:space="preserve"> </v>
          </cell>
          <cell r="P177">
            <v>37168</v>
          </cell>
          <cell r="Q177" t="str">
            <v>KHT</v>
          </cell>
        </row>
        <row r="178">
          <cell r="A178" t="str">
            <v>C_220P_0402_NP0_J_50</v>
          </cell>
          <cell r="B178" t="str">
            <v>Capacitor, 220p, 0402, NP0, 5%, 50V</v>
          </cell>
          <cell r="C178" t="str">
            <v>Murata</v>
          </cell>
          <cell r="D178" t="str">
            <v>GRM1555C1H221JA01D</v>
          </cell>
          <cell r="G178" t="str">
            <v xml:space="preserve"> </v>
          </cell>
          <cell r="H178">
            <v>0.1</v>
          </cell>
          <cell r="I178" t="str">
            <v xml:space="preserve"> </v>
          </cell>
          <cell r="P178">
            <v>37585</v>
          </cell>
          <cell r="Q178" t="str">
            <v>SHE</v>
          </cell>
        </row>
        <row r="179">
          <cell r="A179" t="str">
            <v>C_220P_0402_X7R_K_25</v>
          </cell>
          <cell r="B179" t="str">
            <v>Capacitor, 220p, 0402, X7R, 10%, 25V</v>
          </cell>
          <cell r="C179" t="str">
            <v>Murata</v>
          </cell>
          <cell r="D179" t="str">
            <v>use GRM155R71H221KA01D</v>
          </cell>
          <cell r="G179">
            <v>0.5</v>
          </cell>
          <cell r="H179">
            <v>0.2</v>
          </cell>
          <cell r="I179">
            <v>0.1</v>
          </cell>
          <cell r="P179">
            <v>37557</v>
          </cell>
          <cell r="Q179" t="str">
            <v>KHT</v>
          </cell>
        </row>
        <row r="180">
          <cell r="A180" t="str">
            <v>C_220P_0402_X7R_K_50</v>
          </cell>
          <cell r="B180" t="str">
            <v>Capacitor, 220p, 0402, X7R, 10%, 50V</v>
          </cell>
          <cell r="C180" t="str">
            <v>Murata</v>
          </cell>
          <cell r="D180" t="str">
            <v>GRM155R71H221KA01D</v>
          </cell>
          <cell r="G180" t="str">
            <v xml:space="preserve"> </v>
          </cell>
          <cell r="H180">
            <v>0.1</v>
          </cell>
          <cell r="I180" t="str">
            <v xml:space="preserve"> </v>
          </cell>
          <cell r="P180">
            <v>37661</v>
          </cell>
          <cell r="Q180" t="str">
            <v>SHE</v>
          </cell>
        </row>
        <row r="181">
          <cell r="A181" t="str">
            <v>C_220P_0603_NP0_G_50</v>
          </cell>
          <cell r="B181" t="str">
            <v>Capacitor, 220p, 0603, NP0, 2%, 50V</v>
          </cell>
          <cell r="C181" t="str">
            <v>Murata</v>
          </cell>
          <cell r="D181" t="str">
            <v>GRM1885C1H221GA01D</v>
          </cell>
          <cell r="G181">
            <v>0.5</v>
          </cell>
          <cell r="H181">
            <v>0.2</v>
          </cell>
          <cell r="I181">
            <v>0.1</v>
          </cell>
          <cell r="P181">
            <v>37168</v>
          </cell>
          <cell r="Q181" t="str">
            <v>KHT</v>
          </cell>
        </row>
        <row r="182">
          <cell r="A182" t="str">
            <v>C_220P_0603_NP0_J_50</v>
          </cell>
          <cell r="B182" t="str">
            <v>Capacitor, 220p, 0603, NP0, 5%, 50V</v>
          </cell>
          <cell r="C182" t="str">
            <v>Murata</v>
          </cell>
          <cell r="D182" t="str">
            <v>GRM1885C1H221JA01D</v>
          </cell>
          <cell r="G182">
            <v>0.5</v>
          </cell>
          <cell r="H182">
            <v>0.2</v>
          </cell>
          <cell r="I182">
            <v>0.1</v>
          </cell>
          <cell r="P182">
            <v>37168</v>
          </cell>
          <cell r="Q182" t="str">
            <v>KHT</v>
          </cell>
        </row>
        <row r="183">
          <cell r="A183" t="str">
            <v>C_220P_0805_NP0_G_50</v>
          </cell>
          <cell r="B183" t="str">
            <v>Capacitor, 220p, 0805, NP0, 2%, 50V</v>
          </cell>
          <cell r="C183" t="str">
            <v>Murata</v>
          </cell>
          <cell r="D183" t="str">
            <v>GRM2165C1H221GA01D</v>
          </cell>
          <cell r="G183">
            <v>0.5</v>
          </cell>
          <cell r="H183">
            <v>0.2</v>
          </cell>
          <cell r="I183">
            <v>0.1</v>
          </cell>
          <cell r="P183">
            <v>37168</v>
          </cell>
          <cell r="Q183" t="str">
            <v>KHT</v>
          </cell>
        </row>
        <row r="184">
          <cell r="A184" t="str">
            <v>C_220P_0805_NP0_J_50</v>
          </cell>
          <cell r="B184" t="str">
            <v>Capacitor, 220p, 0805, NP0, 5%, 50V</v>
          </cell>
          <cell r="C184" t="str">
            <v>Murata</v>
          </cell>
          <cell r="D184" t="str">
            <v>GRM2165C1H221JA01D</v>
          </cell>
          <cell r="G184">
            <v>0.5</v>
          </cell>
          <cell r="H184">
            <v>0.2</v>
          </cell>
          <cell r="I184">
            <v>0.1</v>
          </cell>
          <cell r="P184">
            <v>37643</v>
          </cell>
          <cell r="Q184" t="str">
            <v>SHE</v>
          </cell>
        </row>
        <row r="185">
          <cell r="A185" t="str">
            <v>C_270P_0402_NP0_J_50</v>
          </cell>
          <cell r="B185" t="str">
            <v>Capacitor, 270p, 0402, NP0, 5%, 50V</v>
          </cell>
          <cell r="C185" t="str">
            <v>Murata</v>
          </cell>
          <cell r="D185" t="str">
            <v>GRM1885C1H271JA01D</v>
          </cell>
          <cell r="G185">
            <v>0.8</v>
          </cell>
          <cell r="H185">
            <v>0.7</v>
          </cell>
          <cell r="I185">
            <v>0.6</v>
          </cell>
          <cell r="P185">
            <v>38083</v>
          </cell>
          <cell r="Q185" t="str">
            <v>SHE</v>
          </cell>
        </row>
        <row r="186">
          <cell r="A186" t="str">
            <v>C_330P_0402_NP0_J_50</v>
          </cell>
          <cell r="B186" t="str">
            <v>Capacitor, 330p, 0402, NP0, 5%, 50V</v>
          </cell>
          <cell r="C186" t="str">
            <v>Murata</v>
          </cell>
          <cell r="D186" t="str">
            <v>GRM1555C1H331JA01D</v>
          </cell>
          <cell r="G186">
            <v>0.5</v>
          </cell>
        </row>
        <row r="187">
          <cell r="A187" t="str">
            <v>C_330P_0603_NP0_J_50</v>
          </cell>
          <cell r="B187" t="str">
            <v>Capacitor, 330p, 0603, NP0, 5%, 50V</v>
          </cell>
          <cell r="C187" t="str">
            <v>Murata</v>
          </cell>
          <cell r="D187" t="str">
            <v>GRM1885C1H331JA01D</v>
          </cell>
          <cell r="G187">
            <v>0.5</v>
          </cell>
          <cell r="H187">
            <v>0.2</v>
          </cell>
          <cell r="I187">
            <v>0.1</v>
          </cell>
          <cell r="P187">
            <v>37168</v>
          </cell>
          <cell r="Q187" t="str">
            <v>KHT</v>
          </cell>
        </row>
        <row r="188">
          <cell r="A188" t="str">
            <v>C_470P_0402_NP0_J_50</v>
          </cell>
          <cell r="B188" t="str">
            <v>Capacitor, 470p, 0402, NP0, 5%, 50V</v>
          </cell>
          <cell r="C188" t="str">
            <v>Murata</v>
          </cell>
          <cell r="D188" t="str">
            <v>GRM1555C1H471JA01D</v>
          </cell>
          <cell r="G188">
            <v>0.5</v>
          </cell>
          <cell r="H188">
            <v>0.2</v>
          </cell>
          <cell r="I188">
            <v>0.1</v>
          </cell>
          <cell r="P188" t="str">
            <v>21/03/2006</v>
          </cell>
          <cell r="Q188" t="str">
            <v>SHE</v>
          </cell>
        </row>
        <row r="189">
          <cell r="A189" t="str">
            <v>C_470P_0402_XR7_K_50</v>
          </cell>
          <cell r="B189" t="str">
            <v>Capacitor, 470p, 0402, XR7, 10%, 50V</v>
          </cell>
          <cell r="C189" t="str">
            <v>Murata</v>
          </cell>
          <cell r="D189" t="str">
            <v>GRM155R71H471JA01D</v>
          </cell>
        </row>
        <row r="190">
          <cell r="A190" t="str">
            <v>C_680P_0402_NP0_J_50</v>
          </cell>
          <cell r="B190" t="str">
            <v>Capacitor, 680p, 0402, NP0, 5%, 50V</v>
          </cell>
          <cell r="C190" t="str">
            <v>Murata</v>
          </cell>
          <cell r="D190" t="str">
            <v>GRM1555C1H681JA01D</v>
          </cell>
          <cell r="G190">
            <v>0.5</v>
          </cell>
          <cell r="H190">
            <v>0.2</v>
          </cell>
          <cell r="I190">
            <v>0.1</v>
          </cell>
          <cell r="P190" t="str">
            <v>21/03/2006</v>
          </cell>
          <cell r="Q190" t="str">
            <v>SHE</v>
          </cell>
        </row>
        <row r="191">
          <cell r="A191" t="str">
            <v>C_680P_0402_X7R_K_50</v>
          </cell>
          <cell r="B191" t="str">
            <v>Capacitor, 680p, 0402, X7R, 10%, 50V</v>
          </cell>
          <cell r="C191" t="str">
            <v>Murata</v>
          </cell>
          <cell r="D191" t="str">
            <v>GRM155R71H681JA01D</v>
          </cell>
          <cell r="G191">
            <v>0.5</v>
          </cell>
          <cell r="H191">
            <v>0.2</v>
          </cell>
          <cell r="I191">
            <v>0.1</v>
          </cell>
          <cell r="P191">
            <v>37722</v>
          </cell>
          <cell r="Q191" t="str">
            <v>SHE</v>
          </cell>
        </row>
        <row r="192">
          <cell r="A192" t="str">
            <v>C_680P_0603_NP0_J_50</v>
          </cell>
          <cell r="B192" t="str">
            <v>Capacitor, 680p, 0603, NP0, 5%, 50V</v>
          </cell>
          <cell r="C192" t="str">
            <v>Murata</v>
          </cell>
          <cell r="D192" t="str">
            <v>GRM1885C1H681JA01D</v>
          </cell>
          <cell r="G192">
            <v>0.5</v>
          </cell>
          <cell r="H192">
            <v>0.2</v>
          </cell>
          <cell r="I192">
            <v>0.1</v>
          </cell>
          <cell r="P192">
            <v>37168</v>
          </cell>
          <cell r="Q192" t="str">
            <v>KHT</v>
          </cell>
        </row>
        <row r="193">
          <cell r="A193" t="str">
            <v>C_1N_0402_NP0_J_50</v>
          </cell>
          <cell r="B193" t="str">
            <v>Capacitor, 1n, 0402, NP0, 5%, 50V</v>
          </cell>
          <cell r="C193" t="str">
            <v>Murata</v>
          </cell>
          <cell r="D193" t="str">
            <v>GRM1555C1H102JA01D</v>
          </cell>
          <cell r="G193">
            <v>0.5</v>
          </cell>
          <cell r="H193">
            <v>0.2</v>
          </cell>
          <cell r="I193">
            <v>0.1</v>
          </cell>
          <cell r="P193" t="str">
            <v>15/11/2007</v>
          </cell>
          <cell r="Q193" t="str">
            <v>TSK</v>
          </cell>
        </row>
        <row r="194">
          <cell r="A194" t="str">
            <v>C_1N_0402_X7R_K_50</v>
          </cell>
          <cell r="B194" t="str">
            <v>Capacitor, 1n, 0402, X7R, 10%, 50V</v>
          </cell>
          <cell r="C194" t="str">
            <v>Murata</v>
          </cell>
          <cell r="D194" t="str">
            <v>GRM155R71H102KA01D</v>
          </cell>
          <cell r="G194">
            <v>0.5</v>
          </cell>
          <cell r="H194">
            <v>0.2</v>
          </cell>
          <cell r="I194">
            <v>0.1</v>
          </cell>
          <cell r="P194" t="str">
            <v>15/08/2003</v>
          </cell>
          <cell r="Q194" t="str">
            <v>SHE</v>
          </cell>
        </row>
        <row r="195">
          <cell r="A195" t="str">
            <v>C_1N0_0603_NP0_J_50</v>
          </cell>
          <cell r="B195" t="str">
            <v>Capacitor, 1n, 0603, NP0, 5%, 50V</v>
          </cell>
          <cell r="C195" t="str">
            <v>Murata</v>
          </cell>
          <cell r="D195" t="str">
            <v>GRM1885C1H102JA01D</v>
          </cell>
          <cell r="G195" t="str">
            <v xml:space="preserve"> </v>
          </cell>
          <cell r="H195">
            <v>0.15</v>
          </cell>
          <cell r="I195" t="str">
            <v xml:space="preserve"> </v>
          </cell>
          <cell r="P195">
            <v>38112</v>
          </cell>
          <cell r="Q195" t="str">
            <v>KHT</v>
          </cell>
        </row>
        <row r="196">
          <cell r="A196" t="str">
            <v>C_1N0_0603_X7R_J_50</v>
          </cell>
          <cell r="B196" t="str">
            <v>Capacitor, 1n, 0603, X7R, 5%, 50V</v>
          </cell>
          <cell r="C196" t="str">
            <v>Murata</v>
          </cell>
          <cell r="D196" t="str">
            <v>GRM188R71H102JA01D</v>
          </cell>
          <cell r="G196">
            <v>0.5</v>
          </cell>
          <cell r="H196">
            <v>0.2</v>
          </cell>
          <cell r="I196">
            <v>0.1</v>
          </cell>
          <cell r="P196">
            <v>37168</v>
          </cell>
          <cell r="Q196" t="str">
            <v>KHT</v>
          </cell>
        </row>
        <row r="197">
          <cell r="A197" t="str">
            <v>C_1N0_0603_X7R_K_50</v>
          </cell>
          <cell r="B197" t="str">
            <v>Capacitor, 1n, 0603, X7R, 10%, 50V</v>
          </cell>
          <cell r="C197" t="str">
            <v>Murata</v>
          </cell>
          <cell r="D197" t="str">
            <v>GRM188R71H102KA01D</v>
          </cell>
          <cell r="G197">
            <v>0.5</v>
          </cell>
          <cell r="H197">
            <v>0.2</v>
          </cell>
          <cell r="I197">
            <v>0.1</v>
          </cell>
          <cell r="P197">
            <v>37168</v>
          </cell>
          <cell r="Q197" t="str">
            <v>KHT</v>
          </cell>
        </row>
        <row r="198">
          <cell r="A198" t="str">
            <v>C_1N_0805_X7R_K_50</v>
          </cell>
          <cell r="B198" t="str">
            <v>Capacitor, 1n, 0805, X7R, 10%, 50V</v>
          </cell>
          <cell r="C198" t="str">
            <v>Murata</v>
          </cell>
          <cell r="D198" t="str">
            <v>GRM216R71H102KA01D</v>
          </cell>
          <cell r="E198" t="str">
            <v>ELFA</v>
          </cell>
          <cell r="F198" t="str">
            <v>65-811-69</v>
          </cell>
        </row>
        <row r="199">
          <cell r="A199" t="str">
            <v>C_1N2_0603_X7R_K_50</v>
          </cell>
          <cell r="B199" t="str">
            <v>Capacitor, 1n2, 0603, X7R, 10%, 50V</v>
          </cell>
          <cell r="C199" t="str">
            <v>Murata</v>
          </cell>
          <cell r="D199" t="str">
            <v>GRM188R71H122KA01D</v>
          </cell>
          <cell r="G199">
            <v>0.5</v>
          </cell>
          <cell r="H199">
            <v>0.2</v>
          </cell>
          <cell r="I199">
            <v>0.1</v>
          </cell>
          <cell r="P199">
            <v>37168</v>
          </cell>
          <cell r="Q199" t="str">
            <v>KHT</v>
          </cell>
        </row>
        <row r="200">
          <cell r="A200" t="str">
            <v>C_1N5_0603_X7R_K_50</v>
          </cell>
          <cell r="B200" t="str">
            <v>Capacitor, 1n5, 0603, X7R, 10%, 50V</v>
          </cell>
          <cell r="C200" t="str">
            <v>Murata</v>
          </cell>
          <cell r="D200" t="str">
            <v>GRM188R71H152KA01D</v>
          </cell>
          <cell r="G200">
            <v>0.5</v>
          </cell>
          <cell r="H200">
            <v>0.2</v>
          </cell>
          <cell r="I200">
            <v>0.1</v>
          </cell>
          <cell r="P200">
            <v>37168</v>
          </cell>
          <cell r="Q200" t="str">
            <v>KHT</v>
          </cell>
        </row>
        <row r="201">
          <cell r="A201" t="str">
            <v>C_1N5_0803_X7R_J_50</v>
          </cell>
          <cell r="B201" t="str">
            <v>Capacitor, 1n5, 0805, X7R, 5%, 50V</v>
          </cell>
          <cell r="C201" t="str">
            <v>Murata</v>
          </cell>
          <cell r="D201" t="str">
            <v>GRM216R71H152JA01D</v>
          </cell>
          <cell r="G201">
            <v>0.5</v>
          </cell>
          <cell r="H201">
            <v>0.2</v>
          </cell>
          <cell r="I201">
            <v>0.1</v>
          </cell>
          <cell r="P201">
            <v>37379</v>
          </cell>
          <cell r="Q201" t="str">
            <v>SHE</v>
          </cell>
        </row>
        <row r="202">
          <cell r="A202" t="str">
            <v>C_1N8_0402_U2J_J_10</v>
          </cell>
          <cell r="B202" t="str">
            <v>Capacitor, 1n8, 0402, U2J, 5%, 10V</v>
          </cell>
          <cell r="C202" t="str">
            <v>Murata</v>
          </cell>
          <cell r="D202" t="str">
            <v>GRM1557U1A182JA01D</v>
          </cell>
          <cell r="P202">
            <v>40233</v>
          </cell>
          <cell r="Q202" t="str">
            <v>FRS</v>
          </cell>
        </row>
        <row r="203">
          <cell r="A203" t="str">
            <v>C_2N2_0402_U2J_J_10</v>
          </cell>
          <cell r="B203" t="str">
            <v>Capacitor, 2n2, 0402, U2J, 5%, 10V</v>
          </cell>
          <cell r="C203" t="str">
            <v>Murata</v>
          </cell>
          <cell r="D203" t="str">
            <v>GRM1557U1A222JA01D</v>
          </cell>
          <cell r="P203">
            <v>40233</v>
          </cell>
          <cell r="Q203" t="str">
            <v>FRS</v>
          </cell>
        </row>
        <row r="204">
          <cell r="A204" t="str">
            <v>C_2N2_0402_X7R_K_50</v>
          </cell>
          <cell r="B204" t="str">
            <v>Capacitor, 2.2n, 0402, X7R, 10%, 25V</v>
          </cell>
          <cell r="C204" t="str">
            <v>Murata</v>
          </cell>
          <cell r="D204" t="str">
            <v>GRM155R71H222KA01D</v>
          </cell>
          <cell r="G204">
            <v>0.5</v>
          </cell>
          <cell r="H204">
            <v>0.2</v>
          </cell>
          <cell r="I204">
            <v>0.1</v>
          </cell>
          <cell r="P204">
            <v>37661</v>
          </cell>
          <cell r="Q204" t="str">
            <v>SHE</v>
          </cell>
        </row>
        <row r="205">
          <cell r="A205" t="str">
            <v>C_2N2_0402_X7R_K_50</v>
          </cell>
          <cell r="B205" t="str">
            <v>Capacitor, 2.2n, 0402, X7R, 10%, 50V</v>
          </cell>
          <cell r="C205" t="str">
            <v>Murata</v>
          </cell>
          <cell r="D205" t="str">
            <v>GRM155R71H222KA01D</v>
          </cell>
          <cell r="G205">
            <v>0.5</v>
          </cell>
          <cell r="H205">
            <v>0.2</v>
          </cell>
          <cell r="I205">
            <v>0.1</v>
          </cell>
          <cell r="P205" t="str">
            <v>21/03/2006</v>
          </cell>
          <cell r="Q205" t="str">
            <v>SHE</v>
          </cell>
        </row>
        <row r="206">
          <cell r="A206" t="str">
            <v>C_2N2_0603_X7R_K_50</v>
          </cell>
          <cell r="B206" t="str">
            <v>Capacitor, 2n2, 0603, X7R, 10%, 50V</v>
          </cell>
          <cell r="C206" t="str">
            <v>Murata</v>
          </cell>
          <cell r="D206" t="str">
            <v>GRM188R71H222KA01D</v>
          </cell>
          <cell r="G206">
            <v>0.5</v>
          </cell>
          <cell r="H206">
            <v>0.2</v>
          </cell>
          <cell r="I206">
            <v>0.1</v>
          </cell>
          <cell r="P206">
            <v>37168</v>
          </cell>
          <cell r="Q206" t="str">
            <v>KHT</v>
          </cell>
        </row>
        <row r="207">
          <cell r="A207" t="str">
            <v>C_3N3_0402_X7R_K_50</v>
          </cell>
          <cell r="B207" t="str">
            <v>Capacitor, 3.3n, 0402, X7R, 10%, 50V</v>
          </cell>
          <cell r="C207" t="str">
            <v>Murata</v>
          </cell>
          <cell r="D207" t="str">
            <v>GRM155R71H332KA01D</v>
          </cell>
          <cell r="G207">
            <v>0.5</v>
          </cell>
          <cell r="H207">
            <v>0.2</v>
          </cell>
          <cell r="I207">
            <v>0.1</v>
          </cell>
          <cell r="P207" t="str">
            <v>21/03/2006</v>
          </cell>
          <cell r="Q207" t="str">
            <v>SHE</v>
          </cell>
        </row>
        <row r="208">
          <cell r="A208" t="str">
            <v>C_3N9_0402_X7R_K_50</v>
          </cell>
          <cell r="B208" t="str">
            <v>Capacitor, 3.9n, 0402, X7R, 10%, 25V</v>
          </cell>
          <cell r="C208" t="str">
            <v>Murata</v>
          </cell>
          <cell r="D208" t="str">
            <v>GRM155R71H392KA01D</v>
          </cell>
          <cell r="G208">
            <v>0.5</v>
          </cell>
          <cell r="H208">
            <v>0.2</v>
          </cell>
          <cell r="I208">
            <v>0.1</v>
          </cell>
          <cell r="P208">
            <v>37661</v>
          </cell>
          <cell r="Q208" t="str">
            <v>SHE</v>
          </cell>
        </row>
        <row r="209">
          <cell r="A209" t="str">
            <v>C_3N9_0603_X7R_K_50</v>
          </cell>
          <cell r="B209" t="str">
            <v>Capacitor, 3.9n, 0603, X7R, 10%, 50V</v>
          </cell>
          <cell r="C209" t="str">
            <v>Murata</v>
          </cell>
          <cell r="D209" t="str">
            <v>GRM188R71H392KA01D</v>
          </cell>
          <cell r="G209">
            <v>0.5</v>
          </cell>
          <cell r="H209">
            <v>0.2</v>
          </cell>
          <cell r="I209">
            <v>0.1</v>
          </cell>
          <cell r="P209">
            <v>37557</v>
          </cell>
          <cell r="Q209" t="str">
            <v>KHT</v>
          </cell>
        </row>
        <row r="210">
          <cell r="A210" t="str">
            <v>C_4N7_0402_X7R_K_25</v>
          </cell>
          <cell r="B210" t="str">
            <v>Capacitor, 4.7n, 0402, X7R, 10%, 25V</v>
          </cell>
          <cell r="C210" t="str">
            <v>Murata</v>
          </cell>
          <cell r="D210" t="str">
            <v>GRM155R71E472KA01D</v>
          </cell>
          <cell r="E210" t="str">
            <v>ELFA</v>
          </cell>
          <cell r="F210" t="str">
            <v>65-884-53</v>
          </cell>
          <cell r="G210">
            <v>0.5</v>
          </cell>
          <cell r="H210">
            <v>0.2</v>
          </cell>
          <cell r="I210">
            <v>0.1</v>
          </cell>
          <cell r="P210" t="str">
            <v>16/8/2006</v>
          </cell>
          <cell r="Q210" t="str">
            <v>SHE</v>
          </cell>
        </row>
        <row r="211">
          <cell r="A211" t="str">
            <v>C_4N7_1206_NP0_J_50</v>
          </cell>
          <cell r="B211" t="str">
            <v>Capacitor, 4n7, 1206, NP0, 5%, 50V</v>
          </cell>
          <cell r="C211" t="str">
            <v>Murata</v>
          </cell>
          <cell r="D211" t="str">
            <v>GRM319R71H472JA01D</v>
          </cell>
          <cell r="G211">
            <v>0.5</v>
          </cell>
          <cell r="H211">
            <v>0.2</v>
          </cell>
          <cell r="I211">
            <v>0.1</v>
          </cell>
          <cell r="P211">
            <v>37168</v>
          </cell>
          <cell r="Q211" t="str">
            <v>KHT</v>
          </cell>
        </row>
        <row r="212">
          <cell r="A212" t="str">
            <v>C_6N8_0402_X7R_K_25</v>
          </cell>
          <cell r="B212" t="str">
            <v>Capacitor, 6.8n, 0402, X7R, 10%, 25V</v>
          </cell>
          <cell r="C212" t="str">
            <v>Murata</v>
          </cell>
          <cell r="D212" t="str">
            <v>GRM155R71E682KA01D</v>
          </cell>
          <cell r="G212">
            <v>0.5</v>
          </cell>
          <cell r="H212">
            <v>0.2</v>
          </cell>
          <cell r="I212">
            <v>0.1</v>
          </cell>
          <cell r="P212" t="str">
            <v>21/03/2006</v>
          </cell>
          <cell r="Q212" t="str">
            <v>SHE</v>
          </cell>
        </row>
        <row r="213">
          <cell r="A213" t="str">
            <v>C_8N2_0402_X7R_K_25</v>
          </cell>
          <cell r="B213" t="str">
            <v>Capacitor, 8.2n, 0402, X7R, 10%, 25V</v>
          </cell>
          <cell r="C213" t="str">
            <v>Murata</v>
          </cell>
          <cell r="D213" t="str">
            <v>GRM155R71E822KA01D</v>
          </cell>
          <cell r="G213">
            <v>0.5</v>
          </cell>
          <cell r="H213">
            <v>0.2</v>
          </cell>
          <cell r="I213">
            <v>0.1</v>
          </cell>
          <cell r="P213">
            <v>37661</v>
          </cell>
          <cell r="Q213" t="str">
            <v>SHE</v>
          </cell>
        </row>
        <row r="214">
          <cell r="A214" t="str">
            <v>C_8N2_0603_X7R_K_50</v>
          </cell>
          <cell r="B214" t="str">
            <v>Capacitor, 8.2n, 0603, X7R, 10%, 50V</v>
          </cell>
          <cell r="C214" t="str">
            <v>Murata</v>
          </cell>
          <cell r="D214" t="str">
            <v>GRM188R71H822KA01D</v>
          </cell>
          <cell r="G214">
            <v>0.5</v>
          </cell>
          <cell r="H214">
            <v>0.2</v>
          </cell>
          <cell r="I214">
            <v>0.1</v>
          </cell>
          <cell r="P214">
            <v>37805</v>
          </cell>
          <cell r="Q214" t="str">
            <v>SHE</v>
          </cell>
        </row>
        <row r="215">
          <cell r="A215" t="str">
            <v>C_10N_0402_X7R_K_25</v>
          </cell>
          <cell r="B215" t="str">
            <v>Capacitor, 10n, 0402, X7R, 10%, 25V</v>
          </cell>
          <cell r="C215" t="str">
            <v>Murata</v>
          </cell>
          <cell r="D215" t="str">
            <v>GRM155R71E103KA01D</v>
          </cell>
          <cell r="G215" t="str">
            <v xml:space="preserve"> </v>
          </cell>
          <cell r="H215">
            <v>0.1</v>
          </cell>
          <cell r="I215" t="str">
            <v xml:space="preserve"> </v>
          </cell>
          <cell r="P215" t="str">
            <v>15/08/2003</v>
          </cell>
          <cell r="Q215" t="str">
            <v>SHE</v>
          </cell>
        </row>
        <row r="216">
          <cell r="A216" t="str">
            <v>C_10N_0603_X7R_K_50</v>
          </cell>
          <cell r="B216" t="str">
            <v>Capacitor, 10n, 0603, X7R, 10%, 50V</v>
          </cell>
          <cell r="C216" t="str">
            <v>Murata</v>
          </cell>
          <cell r="D216" t="str">
            <v>GRM188R71H103KA01D</v>
          </cell>
          <cell r="G216" t="str">
            <v xml:space="preserve"> </v>
          </cell>
          <cell r="H216">
            <v>0.1</v>
          </cell>
          <cell r="I216" t="str">
            <v xml:space="preserve"> </v>
          </cell>
          <cell r="P216">
            <v>37551</v>
          </cell>
          <cell r="Q216" t="str">
            <v>TAL</v>
          </cell>
        </row>
        <row r="217">
          <cell r="A217" t="str">
            <v>C_10N_0805_X7R_K_50</v>
          </cell>
          <cell r="B217" t="str">
            <v>Capacitor, 10n, 0805, X7R, 10%, 50V</v>
          </cell>
          <cell r="C217" t="str">
            <v>Murata</v>
          </cell>
          <cell r="D217" t="str">
            <v>GRM219R71H103KA01D</v>
          </cell>
          <cell r="E217" t="str">
            <v>ELFA</v>
          </cell>
          <cell r="F217" t="str">
            <v>65-765-65</v>
          </cell>
        </row>
        <row r="218">
          <cell r="A218" t="str">
            <v>C_15N_0402_X7R_K_25</v>
          </cell>
          <cell r="B218" t="str">
            <v>Capacitor, 15n, 0402, X7R, 10%, 25V</v>
          </cell>
          <cell r="C218" t="str">
            <v>Murata</v>
          </cell>
          <cell r="D218" t="str">
            <v>GRM155R71E153KA61D</v>
          </cell>
          <cell r="G218">
            <v>0.5</v>
          </cell>
          <cell r="P218" t="str">
            <v>21/03/2006</v>
          </cell>
          <cell r="Q218" t="str">
            <v>SHE</v>
          </cell>
        </row>
        <row r="219">
          <cell r="A219" t="str">
            <v>C_18N_0603_X7R_J_50</v>
          </cell>
          <cell r="B219" t="str">
            <v>Capacitor, 18n, 0603, X7R, 5%, 50V</v>
          </cell>
          <cell r="C219" t="str">
            <v>Murata</v>
          </cell>
          <cell r="D219" t="str">
            <v>GRM188R71H183JA01D</v>
          </cell>
          <cell r="G219">
            <v>0.5</v>
          </cell>
          <cell r="H219">
            <v>0.2</v>
          </cell>
          <cell r="I219">
            <v>0.1</v>
          </cell>
          <cell r="P219">
            <v>37168</v>
          </cell>
          <cell r="Q219" t="str">
            <v>KHT</v>
          </cell>
        </row>
        <row r="220">
          <cell r="A220" t="str">
            <v>C_22N_0402_X7R_K_16</v>
          </cell>
          <cell r="B220" t="str">
            <v>Capacitor, 22n, 0402, X7R, 10%, 16V</v>
          </cell>
          <cell r="C220" t="str">
            <v>Murata</v>
          </cell>
          <cell r="D220" t="str">
            <v>GRM155R71C223KA01D</v>
          </cell>
          <cell r="P220" t="str">
            <v>18/8/2006</v>
          </cell>
          <cell r="Q220" t="str">
            <v>SHE</v>
          </cell>
        </row>
        <row r="221">
          <cell r="A221" t="str">
            <v>C_22N_0805_X7R_K_50</v>
          </cell>
          <cell r="B221" t="str">
            <v>Capacitor, 22n, 0805, X7R, 10%, 50V</v>
          </cell>
          <cell r="C221" t="str">
            <v>Murata</v>
          </cell>
          <cell r="D221" t="str">
            <v>GRM216R71H223KA01D</v>
          </cell>
          <cell r="E221" t="str">
            <v>ELFA</v>
          </cell>
          <cell r="F221" t="str">
            <v>65-765-99</v>
          </cell>
        </row>
        <row r="222">
          <cell r="A222" t="str">
            <v>C_33N_0402_X7R_K_25</v>
          </cell>
          <cell r="B222" t="str">
            <v>Capacitor, 33n, 0402, X7R, 10%, 25V</v>
          </cell>
          <cell r="C222" t="str">
            <v>Murata</v>
          </cell>
          <cell r="D222" t="str">
            <v>GRM155R71E333KA88D</v>
          </cell>
          <cell r="G222">
            <v>0.5</v>
          </cell>
          <cell r="H222">
            <v>0.2</v>
          </cell>
          <cell r="I222">
            <v>0.1</v>
          </cell>
          <cell r="P222">
            <v>37869</v>
          </cell>
          <cell r="Q222" t="str">
            <v>KHT</v>
          </cell>
        </row>
        <row r="223">
          <cell r="A223" t="str">
            <v>C_33N_0603_X7R_K_25</v>
          </cell>
          <cell r="B223" t="str">
            <v>Capacitor, 33n, 0603, X7R, 10%, 25V</v>
          </cell>
          <cell r="C223" t="str">
            <v>Murata</v>
          </cell>
          <cell r="D223" t="str">
            <v>GRM188R71E333KA01D</v>
          </cell>
          <cell r="E223" t="str">
            <v xml:space="preserve"> </v>
          </cell>
          <cell r="G223" t="str">
            <v xml:space="preserve"> </v>
          </cell>
          <cell r="H223">
            <v>0.1</v>
          </cell>
          <cell r="I223" t="str">
            <v xml:space="preserve"> </v>
          </cell>
          <cell r="P223">
            <v>37168</v>
          </cell>
          <cell r="Q223" t="str">
            <v>KHT</v>
          </cell>
        </row>
        <row r="224">
          <cell r="A224" t="str">
            <v>C_33N_0603_X7R_K_50</v>
          </cell>
          <cell r="B224" t="str">
            <v>Capacitor, 33n, 0603, X7R, 10%, 50V</v>
          </cell>
          <cell r="C224" t="str">
            <v>Murata</v>
          </cell>
          <cell r="D224" t="str">
            <v>GRM188R71H333KA61D</v>
          </cell>
        </row>
        <row r="225">
          <cell r="A225" t="str">
            <v>C_33N_0805_X7R_J_50</v>
          </cell>
          <cell r="B225" t="str">
            <v>Capacitor, 33n, 0805, X7R, 5%, 50V</v>
          </cell>
          <cell r="C225" t="str">
            <v>Murata</v>
          </cell>
          <cell r="D225" t="str">
            <v>GRM219R71H333JA01D</v>
          </cell>
          <cell r="G225">
            <v>0.5</v>
          </cell>
          <cell r="H225">
            <v>0.2</v>
          </cell>
          <cell r="I225">
            <v>0.1</v>
          </cell>
          <cell r="P225">
            <v>37168</v>
          </cell>
          <cell r="Q225" t="str">
            <v>KHT</v>
          </cell>
        </row>
        <row r="226">
          <cell r="A226" t="str">
            <v>C_47N_0402_X7R_K_25</v>
          </cell>
          <cell r="B226" t="str">
            <v>Capacitor, 47n, 0402, X7R, 10%, 25V</v>
          </cell>
          <cell r="C226" t="str">
            <v>Murata</v>
          </cell>
          <cell r="D226" t="str">
            <v>GRM155R71E473KA88D</v>
          </cell>
          <cell r="G226">
            <v>0.5</v>
          </cell>
          <cell r="P226" t="str">
            <v>21/3/2006</v>
          </cell>
          <cell r="Q226" t="str">
            <v>SHE</v>
          </cell>
        </row>
        <row r="227">
          <cell r="A227" t="str">
            <v>C_47N_0603_X7R_K_16</v>
          </cell>
          <cell r="B227" t="str">
            <v>Capacitor, 47n, 0603, X7R, 10%, 16V</v>
          </cell>
          <cell r="C227" t="str">
            <v>Murata</v>
          </cell>
          <cell r="D227" t="str">
            <v>GRM188R71C473KA01D</v>
          </cell>
          <cell r="G227" t="str">
            <v xml:space="preserve"> </v>
          </cell>
          <cell r="H227">
            <v>0.1</v>
          </cell>
          <cell r="I227" t="str">
            <v xml:space="preserve"> </v>
          </cell>
          <cell r="P227">
            <v>37474</v>
          </cell>
          <cell r="Q227" t="str">
            <v>STM</v>
          </cell>
        </row>
        <row r="228">
          <cell r="A228" t="str">
            <v>C_68N_0603_X7R_K_16</v>
          </cell>
          <cell r="B228" t="str">
            <v>Capacitor, 68n, 0603, X7R, 10%, 16V</v>
          </cell>
          <cell r="C228" t="str">
            <v>Murata</v>
          </cell>
          <cell r="D228" t="str">
            <v>GRM188R71C683KA01D</v>
          </cell>
          <cell r="P228">
            <v>40018</v>
          </cell>
          <cell r="Q228" t="str">
            <v>JEZ</v>
          </cell>
        </row>
        <row r="229">
          <cell r="A229" t="str">
            <v>C_100N_0402_X5R_K_10</v>
          </cell>
          <cell r="B229" t="str">
            <v>Capacitor, 100n, 0402, X5R, 10%, 10V</v>
          </cell>
          <cell r="C229" t="str">
            <v>Murata</v>
          </cell>
          <cell r="D229" t="str">
            <v>GRM155R71A104KA01D</v>
          </cell>
          <cell r="G229" t="str">
            <v xml:space="preserve"> </v>
          </cell>
          <cell r="H229">
            <v>0.1</v>
          </cell>
          <cell r="I229" t="str">
            <v xml:space="preserve"> </v>
          </cell>
          <cell r="P229">
            <v>37827</v>
          </cell>
          <cell r="Q229" t="str">
            <v>GJO</v>
          </cell>
        </row>
        <row r="230">
          <cell r="A230" t="str">
            <v>C_100N_0603_X7R_K_16</v>
          </cell>
          <cell r="B230" t="str">
            <v>Capacitor, 100n, 0603, X7R, 10%,16V</v>
          </cell>
          <cell r="C230" t="str">
            <v>Murata</v>
          </cell>
          <cell r="D230" t="str">
            <v>GRM188R71C104KA01D</v>
          </cell>
          <cell r="H230">
            <v>0.15</v>
          </cell>
          <cell r="P230">
            <v>40018</v>
          </cell>
          <cell r="Q230" t="str">
            <v>JEZ</v>
          </cell>
        </row>
        <row r="231">
          <cell r="A231" t="str">
            <v>C_100N_0603_X7R_K_50</v>
          </cell>
          <cell r="B231" t="str">
            <v>Capacitor, 100n, 0603, X7R, 10%, 50V</v>
          </cell>
          <cell r="C231" t="str">
            <v>Murata</v>
          </cell>
          <cell r="D231" t="str">
            <v>GRM188R71H104KA93D</v>
          </cell>
          <cell r="G231" t="str">
            <v xml:space="preserve"> </v>
          </cell>
          <cell r="H231">
            <v>0.15</v>
          </cell>
          <cell r="I231" t="str">
            <v xml:space="preserve"> </v>
          </cell>
          <cell r="P231">
            <v>37168</v>
          </cell>
          <cell r="Q231" t="str">
            <v>KHT</v>
          </cell>
        </row>
        <row r="232">
          <cell r="A232" t="str">
            <v>C_100N_0805_X7R_J_50</v>
          </cell>
          <cell r="B232" t="str">
            <v>Capacitor, 100n, 0805, X7R, 5%, 50V</v>
          </cell>
          <cell r="C232" t="str">
            <v>Murata</v>
          </cell>
          <cell r="D232" t="str">
            <v>GRM21BR71H104JA01K</v>
          </cell>
          <cell r="G232">
            <v>0.5</v>
          </cell>
          <cell r="H232">
            <v>0.2</v>
          </cell>
          <cell r="I232">
            <v>0.1</v>
          </cell>
          <cell r="P232">
            <v>37379</v>
          </cell>
          <cell r="Q232" t="str">
            <v>SHE</v>
          </cell>
        </row>
        <row r="233">
          <cell r="A233" t="str">
            <v>C_220N_0402_X5R_K_10</v>
          </cell>
          <cell r="B233" t="str">
            <v>Capacitor, 220n, 0402, X5R, 10%, 10V</v>
          </cell>
          <cell r="C233" t="str">
            <v>Murata</v>
          </cell>
          <cell r="D233" t="str">
            <v>GRM155R61A224KE19D</v>
          </cell>
          <cell r="G233" t="str">
            <v xml:space="preserve"> </v>
          </cell>
          <cell r="H233">
            <v>0.1</v>
          </cell>
          <cell r="I233" t="str">
            <v xml:space="preserve"> </v>
          </cell>
          <cell r="P233">
            <v>38509</v>
          </cell>
          <cell r="Q233" t="str">
            <v>FRS</v>
          </cell>
        </row>
        <row r="234">
          <cell r="A234" t="str">
            <v>C_220N_0603_X7R_K_50</v>
          </cell>
          <cell r="B234" t="str">
            <v>Capacitor, 220n, 0603, X7R, 10%, 50V</v>
          </cell>
          <cell r="C234" t="str">
            <v>Murata</v>
          </cell>
          <cell r="D234" t="str">
            <v>GRM188R71E224KA88D</v>
          </cell>
          <cell r="G234">
            <v>0.5</v>
          </cell>
          <cell r="H234">
            <v>0.2</v>
          </cell>
          <cell r="I234">
            <v>0.1</v>
          </cell>
          <cell r="P234">
            <v>37805</v>
          </cell>
          <cell r="Q234" t="str">
            <v>SHE</v>
          </cell>
        </row>
        <row r="235">
          <cell r="A235" t="str">
            <v>C_470N_0402_X5R_K_6P3</v>
          </cell>
          <cell r="B235" t="str">
            <v>Capacitor, 470n, 0402, X5R, 10%, 6.3V</v>
          </cell>
          <cell r="C235" t="str">
            <v>Murata</v>
          </cell>
          <cell r="D235" t="str">
            <v>GRM155R60J474KE19D</v>
          </cell>
          <cell r="P235" t="str">
            <v>29/8/2006</v>
          </cell>
          <cell r="Q235" t="str">
            <v>SHE</v>
          </cell>
        </row>
        <row r="236">
          <cell r="A236" t="str">
            <v>C_470N_TAN_B</v>
          </cell>
          <cell r="B236" t="str">
            <v>Capacitor, 470n, TANTAL B, 35Vdc</v>
          </cell>
          <cell r="C236" t="str">
            <v>Murata</v>
          </cell>
          <cell r="D236" t="str">
            <v>Not Murata</v>
          </cell>
          <cell r="E236" t="str">
            <v>ELFA</v>
          </cell>
          <cell r="F236" t="str">
            <v>67-738-08</v>
          </cell>
        </row>
        <row r="237">
          <cell r="A237" t="str">
            <v>C_1U_0402_X5R_K_6P3</v>
          </cell>
          <cell r="B237" t="str">
            <v>Capacitor, 1u, 0402, X5R, 10%, 6.3V</v>
          </cell>
          <cell r="C237" t="str">
            <v>Murata</v>
          </cell>
          <cell r="D237" t="str">
            <v>GRM155R60J105KE19D</v>
          </cell>
          <cell r="G237" t="str">
            <v xml:space="preserve"> </v>
          </cell>
          <cell r="H237">
            <v>0.25</v>
          </cell>
          <cell r="P237" t="str">
            <v>21/3/2006</v>
          </cell>
          <cell r="Q237" t="str">
            <v>SHE</v>
          </cell>
        </row>
        <row r="238">
          <cell r="A238" t="str">
            <v>C_1U_0402_X5R_L_6P3</v>
          </cell>
          <cell r="B238" t="str">
            <v>Capacitor, 1u, 0402, X5R, 15%, 6.3V</v>
          </cell>
          <cell r="C238" t="str">
            <v>Murata</v>
          </cell>
          <cell r="D238" t="str">
            <v>GRM155R60J105KE19D</v>
          </cell>
          <cell r="E238" t="str">
            <v xml:space="preserve"> </v>
          </cell>
          <cell r="G238">
            <v>0.8</v>
          </cell>
          <cell r="P238">
            <v>38533</v>
          </cell>
          <cell r="Q238" t="str">
            <v>TBR</v>
          </cell>
        </row>
        <row r="239">
          <cell r="A239" t="str">
            <v>C_1U_0603_X5R_K_10</v>
          </cell>
          <cell r="B239" t="str">
            <v>Capacitor, 1u, 0603, X5R, 10%, 10V</v>
          </cell>
          <cell r="C239" t="str">
            <v>Murata</v>
          </cell>
          <cell r="D239" t="str">
            <v>GRM188R61A105KA61D</v>
          </cell>
          <cell r="E239" t="str">
            <v>ACTE</v>
          </cell>
          <cell r="P239">
            <v>39997</v>
          </cell>
          <cell r="Q239" t="str">
            <v>JEZ</v>
          </cell>
          <cell r="S239" t="str">
            <v>SmartRF05EB 1.8.1</v>
          </cell>
        </row>
        <row r="240">
          <cell r="A240" t="str">
            <v>C_1U_0603_X5R_L_6P3</v>
          </cell>
          <cell r="B240" t="str">
            <v>Capacitor, 1u, 0603, X5R, 15%, 6.3V</v>
          </cell>
          <cell r="C240" t="str">
            <v>Murata</v>
          </cell>
          <cell r="D240" t="str">
            <v>GRM188R60J105KA01D</v>
          </cell>
          <cell r="E240" t="str">
            <v>Farnell</v>
          </cell>
          <cell r="F240">
            <v>4716607</v>
          </cell>
          <cell r="G240" t="str">
            <v xml:space="preserve"> </v>
          </cell>
          <cell r="H240">
            <v>0.2</v>
          </cell>
          <cell r="P240">
            <v>38524</v>
          </cell>
          <cell r="Q240" t="str">
            <v>TBR</v>
          </cell>
        </row>
        <row r="241">
          <cell r="A241" t="str">
            <v>C_1U_0805_X7R_K_16</v>
          </cell>
          <cell r="B241" t="str">
            <v>Capacitor, 1u, 0805, X7R, 10%, 16V</v>
          </cell>
          <cell r="C241" t="str">
            <v>Murata</v>
          </cell>
          <cell r="D241" t="str">
            <v>GRM21BR71C105KA01L</v>
          </cell>
          <cell r="E241" t="str">
            <v>ELFA</v>
          </cell>
          <cell r="F241" t="str">
            <v>65-809-71</v>
          </cell>
          <cell r="H241">
            <v>0.25</v>
          </cell>
        </row>
        <row r="242">
          <cell r="A242" t="str">
            <v>C_2U2_0402_X5R_M_4VDC</v>
          </cell>
          <cell r="B242" t="str">
            <v>Obsolete</v>
          </cell>
          <cell r="C242" t="str">
            <v>Murata</v>
          </cell>
          <cell r="D242" t="str">
            <v>Obsolete. Pls. don't use it anymore!</v>
          </cell>
          <cell r="P242" t="str">
            <v>11.05.2007
28.05.2010</v>
          </cell>
          <cell r="Q242" t="str">
            <v>EWI
JEZ (updated)</v>
          </cell>
        </row>
        <row r="243">
          <cell r="A243" t="str">
            <v>C_2U2_0402_X5R_M_6p3VDC</v>
          </cell>
          <cell r="B243" t="str">
            <v>Capacitor, 2u2, 0402, X5R, +/-20%, 6.3V</v>
          </cell>
          <cell r="C243" t="str">
            <v>Murata</v>
          </cell>
          <cell r="D243" t="str">
            <v>GRM155R60J225ME</v>
          </cell>
          <cell r="E243" t="str">
            <v>TTI</v>
          </cell>
          <cell r="I243">
            <v>0.18</v>
          </cell>
          <cell r="P243">
            <v>40326</v>
          </cell>
          <cell r="Q243" t="str">
            <v>JEZ</v>
          </cell>
        </row>
        <row r="244">
          <cell r="A244" t="str">
            <v>C_2U2_0603_X5R_K_10</v>
          </cell>
          <cell r="B244" t="str">
            <v>Capacitor, 2u2, 0603, X5R, 10%, 10V</v>
          </cell>
          <cell r="C244" t="str">
            <v>Murata</v>
          </cell>
          <cell r="D244" t="str">
            <v>GRM188R61A225KE34D</v>
          </cell>
          <cell r="G244" t="str">
            <v xml:space="preserve"> </v>
          </cell>
          <cell r="H244">
            <v>0.4</v>
          </cell>
          <cell r="I244" t="str">
            <v xml:space="preserve"> </v>
          </cell>
          <cell r="P244">
            <v>37827</v>
          </cell>
          <cell r="Q244" t="str">
            <v>GJO</v>
          </cell>
        </row>
        <row r="245">
          <cell r="A245" t="str">
            <v>C_2U2_0805_X5R_K_10</v>
          </cell>
          <cell r="B245" t="str">
            <v>Capacitor, 2u2, 0805, X5R, 10%, 10V</v>
          </cell>
          <cell r="C245" t="str">
            <v>Murata</v>
          </cell>
          <cell r="D245" t="str">
            <v>GRM219R61A225KA01D</v>
          </cell>
          <cell r="E245" t="str">
            <v>Farnell</v>
          </cell>
          <cell r="F245" t="str">
            <v>335-2092</v>
          </cell>
          <cell r="G245">
            <v>1.21</v>
          </cell>
          <cell r="H245">
            <v>1.1499999999999999</v>
          </cell>
          <cell r="I245">
            <v>0.98</v>
          </cell>
          <cell r="P245">
            <v>37551</v>
          </cell>
          <cell r="Q245" t="str">
            <v>TAL</v>
          </cell>
        </row>
        <row r="246">
          <cell r="A246" t="str">
            <v>C_2U2_1206_X8L_K_16</v>
          </cell>
          <cell r="B246" t="str">
            <v>Capacitor, 2u2, 1205, X8L, 10%, 16V, operating temp -55 - 150 deg.</v>
          </cell>
          <cell r="C246" t="str">
            <v>Murata</v>
          </cell>
          <cell r="D246" t="str">
            <v>GRM31ML81C225KA35</v>
          </cell>
          <cell r="P246">
            <v>39692</v>
          </cell>
          <cell r="Q246" t="str">
            <v>JEK</v>
          </cell>
        </row>
        <row r="247">
          <cell r="A247" t="str">
            <v>C_2U2_1206_X7R_K_10</v>
          </cell>
          <cell r="B247" t="str">
            <v>Capacitor, 2u2, 1206, X7R, 10%, 10V</v>
          </cell>
          <cell r="C247" t="str">
            <v>Murata</v>
          </cell>
          <cell r="D247" t="str">
            <v>GCG31CL81C225KA12L</v>
          </cell>
          <cell r="E247" t="str">
            <v>Farnell</v>
          </cell>
          <cell r="F247" t="str">
            <v>335-2092</v>
          </cell>
          <cell r="G247" t="str">
            <v xml:space="preserve"> </v>
          </cell>
          <cell r="H247">
            <v>0.5</v>
          </cell>
          <cell r="I247" t="str">
            <v xml:space="preserve"> </v>
          </cell>
          <cell r="P247">
            <v>37551</v>
          </cell>
          <cell r="Q247" t="str">
            <v>TAL</v>
          </cell>
        </row>
        <row r="248">
          <cell r="A248" t="str">
            <v>C_3U3_TAN_B</v>
          </cell>
          <cell r="B248" t="str">
            <v>Capacitor, 3u3, 3528, tantal, 20%, 20V</v>
          </cell>
          <cell r="C248" t="str">
            <v>Kemet</v>
          </cell>
          <cell r="E248" t="str">
            <v>ELFA</v>
          </cell>
          <cell r="F248" t="str">
            <v>67-738-57</v>
          </cell>
          <cell r="G248" t="str">
            <v xml:space="preserve"> </v>
          </cell>
          <cell r="H248">
            <v>0.5</v>
          </cell>
          <cell r="P248">
            <v>37168</v>
          </cell>
          <cell r="Q248" t="str">
            <v>KHT</v>
          </cell>
        </row>
        <row r="249">
          <cell r="A249" t="str">
            <v>C_4U7_0603_X5R_K_6</v>
          </cell>
          <cell r="B249" t="str">
            <v>Capacitor, 4u7, 0603, X5R, 10%, 6.3V</v>
          </cell>
          <cell r="C249" t="str">
            <v>Murata</v>
          </cell>
          <cell r="D249" t="str">
            <v>GRM188R60J475KE19D</v>
          </cell>
          <cell r="H249">
            <v>1</v>
          </cell>
        </row>
        <row r="250">
          <cell r="A250" t="str">
            <v>C_4U7_0805_X5R_K_6</v>
          </cell>
          <cell r="B250" t="str">
            <v>Capacitor, 4u7, 0805, X5R, 10%, 6.3V</v>
          </cell>
          <cell r="C250" t="str">
            <v>Murata</v>
          </cell>
          <cell r="D250" t="str">
            <v>GRM21BR60J475KA11L</v>
          </cell>
          <cell r="P250">
            <v>38271</v>
          </cell>
          <cell r="Q250" t="str">
            <v>ESI</v>
          </cell>
        </row>
        <row r="251">
          <cell r="A251" t="str">
            <v>C_4U7_0805_X5R_K_25</v>
          </cell>
          <cell r="B251" t="str">
            <v>Capacitor, 4u7, 0805, X5R, 10%, 25V</v>
          </cell>
          <cell r="C251" t="str">
            <v>Murata</v>
          </cell>
          <cell r="D251" t="str">
            <v>GRM21BR61E475KA12L</v>
          </cell>
          <cell r="E251" t="str">
            <v>ACTE</v>
          </cell>
          <cell r="P251">
            <v>39997</v>
          </cell>
          <cell r="Q251" t="str">
            <v>JEZ</v>
          </cell>
        </row>
        <row r="252">
          <cell r="A252" t="str">
            <v>C_4U7_1206_X7R_K_25</v>
          </cell>
          <cell r="B252" t="str">
            <v>Capacitor, 4u7, 1206, X7R, 10%, 25V</v>
          </cell>
          <cell r="C252" t="str">
            <v>Murata</v>
          </cell>
          <cell r="D252" t="str">
            <v>GCM31CR71E475KA55L</v>
          </cell>
          <cell r="P252">
            <v>40018</v>
          </cell>
          <cell r="Q252" t="str">
            <v>JEZ</v>
          </cell>
        </row>
        <row r="253">
          <cell r="A253" t="str">
            <v>C_10U_0603_X5R_M_4</v>
          </cell>
          <cell r="B253" t="str">
            <v>Capacitor, 10u, 0603, X5R, 20%, 4V</v>
          </cell>
          <cell r="C253" t="str">
            <v>Murata</v>
          </cell>
          <cell r="D253" t="str">
            <v>GRM188R60G106ME47D</v>
          </cell>
          <cell r="P253" t="str">
            <v>18/8/2006</v>
          </cell>
          <cell r="Q253" t="str">
            <v>SHE</v>
          </cell>
        </row>
        <row r="254">
          <cell r="A254" t="str">
            <v>C_10U_0805_X5R_L_6p3</v>
          </cell>
          <cell r="B254" t="str">
            <v>Capacitor, 10u, 0805, X5R, 15%, 6.3V</v>
          </cell>
          <cell r="C254" t="str">
            <v>Murata</v>
          </cell>
          <cell r="D254" t="str">
            <v>GRM21BR60J106KE01L</v>
          </cell>
          <cell r="E254" t="str">
            <v>ACTE</v>
          </cell>
          <cell r="G254" t="str">
            <v xml:space="preserve"> </v>
          </cell>
          <cell r="H254">
            <v>1</v>
          </cell>
          <cell r="I254" t="str">
            <v xml:space="preserve"> </v>
          </cell>
          <cell r="P254">
            <v>38481</v>
          </cell>
          <cell r="Q254" t="str">
            <v>SHE</v>
          </cell>
        </row>
        <row r="255">
          <cell r="A255" t="str">
            <v>C_10U_0805_X5R_K_10</v>
          </cell>
          <cell r="B255" t="str">
            <v>Capacitor, 10u, 0805, X5R, 10%, 10V</v>
          </cell>
          <cell r="C255" t="str">
            <v>Murata</v>
          </cell>
          <cell r="D255" t="str">
            <v>GRM21BR61A106KE19L or -K</v>
          </cell>
          <cell r="E255" t="str">
            <v>ACTE</v>
          </cell>
          <cell r="G255">
            <v>0.5</v>
          </cell>
          <cell r="H255">
            <v>0.2</v>
          </cell>
          <cell r="I255">
            <v>0.1</v>
          </cell>
        </row>
        <row r="256">
          <cell r="A256" t="str">
            <v>C_10U_0805_X5R_K_16</v>
          </cell>
          <cell r="B256" t="str">
            <v>Capacitor, 10u, 0805, X5R, 10%, 16V</v>
          </cell>
          <cell r="C256" t="str">
            <v>Murata</v>
          </cell>
          <cell r="D256" t="str">
            <v>GRM21BR61C106KE15L or -K</v>
          </cell>
          <cell r="E256" t="str">
            <v>ACTE</v>
          </cell>
          <cell r="P256">
            <v>39980</v>
          </cell>
          <cell r="Q256" t="str">
            <v>JEZ</v>
          </cell>
        </row>
        <row r="257">
          <cell r="A257" t="str">
            <v>C_10U_1206_X7R_M_6p3</v>
          </cell>
          <cell r="B257" t="str">
            <v>Capacitor, 10u, 1206, X7R, 20%, 6.3V</v>
          </cell>
          <cell r="C257" t="str">
            <v>Taiyo Yuden</v>
          </cell>
          <cell r="D257" t="str">
            <v>JMK316BJ106ML-T</v>
          </cell>
          <cell r="G257">
            <v>1</v>
          </cell>
          <cell r="H257">
            <v>1</v>
          </cell>
          <cell r="I257">
            <v>1</v>
          </cell>
          <cell r="J257" t="str">
            <v>Taiyo Yuden</v>
          </cell>
          <cell r="K257" t="str">
            <v>LMK325BJ106MN-T</v>
          </cell>
          <cell r="M257" t="str">
            <v>LMK325</v>
          </cell>
          <cell r="O257" t="str">
            <v>Merk: alternativet er 1210</v>
          </cell>
          <cell r="P257">
            <v>37585</v>
          </cell>
          <cell r="Q257" t="str">
            <v>SHE</v>
          </cell>
        </row>
        <row r="258">
          <cell r="A258" t="str">
            <v>C_10U_1206_Y5V_Z_10</v>
          </cell>
          <cell r="B258" t="str">
            <v>Capacitor, 10u, 1206, Y5V, +80/-20%, 10V</v>
          </cell>
          <cell r="C258" t="str">
            <v>Murata</v>
          </cell>
          <cell r="D258" t="str">
            <v>GRM31MF51A106ZA01L</v>
          </cell>
          <cell r="P258">
            <v>40018</v>
          </cell>
          <cell r="Q258" t="str">
            <v>JEZ</v>
          </cell>
        </row>
        <row r="259">
          <cell r="A259" t="str">
            <v>C_10U_TAN_B</v>
          </cell>
          <cell r="B259" t="str">
            <v>Capacitor, 10u, TANTAL B, 16vdc</v>
          </cell>
          <cell r="C259" t="str">
            <v xml:space="preserve"> </v>
          </cell>
          <cell r="E259" t="str">
            <v>ELFA</v>
          </cell>
          <cell r="F259" t="str">
            <v>67-733-29</v>
          </cell>
        </row>
        <row r="260">
          <cell r="A260" t="str">
            <v>C_22U_1206_X5R_K_6P3</v>
          </cell>
          <cell r="B260" t="str">
            <v>Capacitor, 22u, 1206, X5R, 10%, 6.3V</v>
          </cell>
          <cell r="C260" t="str">
            <v>Murata</v>
          </cell>
          <cell r="D260" t="str">
            <v>GRM31CR60J226KE19L</v>
          </cell>
          <cell r="P260">
            <v>38533</v>
          </cell>
          <cell r="Q260" t="str">
            <v>TBR</v>
          </cell>
        </row>
        <row r="261">
          <cell r="A261" t="str">
            <v>C_47U_1206_X5R_K_6P3</v>
          </cell>
          <cell r="B261" t="str">
            <v>Capacitor, 47u,1206, X5R, 10%, 6.3V</v>
          </cell>
          <cell r="C261" t="str">
            <v>Murata</v>
          </cell>
          <cell r="D261" t="str">
            <v>GRM31CR60J476KE19L</v>
          </cell>
          <cell r="P261">
            <v>40317</v>
          </cell>
          <cell r="Q261" t="str">
            <v>JEZ</v>
          </cell>
        </row>
        <row r="262">
          <cell r="A262" t="str">
            <v>C_47U_1206_X5R_M_6P3</v>
          </cell>
          <cell r="B262" t="str">
            <v>Capacitor, 47u, 1206, X5R, 20%, 6.3V</v>
          </cell>
          <cell r="C262" t="str">
            <v>Murata</v>
          </cell>
          <cell r="D262" t="str">
            <v>GRM31CR60J476ME19L</v>
          </cell>
          <cell r="P262">
            <v>38533</v>
          </cell>
          <cell r="Q262" t="str">
            <v>TBR</v>
          </cell>
        </row>
        <row r="263">
          <cell r="A263" t="str">
            <v>C_47U_TAN_C</v>
          </cell>
          <cell r="B263" t="str">
            <v>Capacitor, 47u, C case, +-10%, 6.3V</v>
          </cell>
          <cell r="C263" t="str">
            <v>AVX</v>
          </cell>
          <cell r="D263" t="str">
            <v xml:space="preserve">TAJC476K006R </v>
          </cell>
          <cell r="E263" t="str">
            <v>Farnell</v>
          </cell>
          <cell r="F263" t="str">
            <v>197-051</v>
          </cell>
          <cell r="G263">
            <v>9.92</v>
          </cell>
          <cell r="H263">
            <v>4.29</v>
          </cell>
          <cell r="I263">
            <v>4.29</v>
          </cell>
          <cell r="P263">
            <v>37487</v>
          </cell>
          <cell r="Q263" t="str">
            <v>STM</v>
          </cell>
        </row>
        <row r="264">
          <cell r="A264" t="str">
            <v>C_47U_TAN_D</v>
          </cell>
          <cell r="B264" t="str">
            <v>Capacitor, 47u, D case, +-20%, 16V</v>
          </cell>
          <cell r="C264" t="str">
            <v>Kemet</v>
          </cell>
          <cell r="D264" t="str">
            <v>T491D476M016AS</v>
          </cell>
          <cell r="E264" t="str">
            <v>ELFA</v>
          </cell>
          <cell r="F264" t="str">
            <v xml:space="preserve">67-726-69 </v>
          </cell>
          <cell r="G264">
            <v>8.3000000000000007</v>
          </cell>
          <cell r="H264">
            <v>4.8499999999999996</v>
          </cell>
          <cell r="I264">
            <v>4.8499999999999996</v>
          </cell>
          <cell r="P264">
            <v>37641</v>
          </cell>
          <cell r="Q264" t="str">
            <v>KHT</v>
          </cell>
        </row>
        <row r="265">
          <cell r="A265" t="str">
            <v>C_100U_1210_X5R_M_6P3</v>
          </cell>
          <cell r="B265" t="str">
            <v>Capacitor, 100u, 1210, X5R, 20%, 6.3V</v>
          </cell>
          <cell r="C265" t="str">
            <v>Murata</v>
          </cell>
          <cell r="D265" t="str">
            <v>GRM32EE70G107ME19L</v>
          </cell>
          <cell r="G265">
            <v>0.5</v>
          </cell>
          <cell r="H265">
            <v>0.2</v>
          </cell>
          <cell r="I265">
            <v>0.1</v>
          </cell>
          <cell r="P265" t="str">
            <v>21/8/2006</v>
          </cell>
          <cell r="Q265" t="str">
            <v>SHE</v>
          </cell>
          <cell r="S265" t="str">
            <v>Recommend  GRM31CR60J107ME39L as replacement 1206 size</v>
          </cell>
        </row>
        <row r="266">
          <cell r="A266" t="str">
            <v>C_100U_TAN_D_KEMET</v>
          </cell>
          <cell r="B266" t="str">
            <v>Capacitor, 100u, D case, +/-20, 10V, 0.150 Ohm ESR</v>
          </cell>
          <cell r="C266" t="str">
            <v>Kemet</v>
          </cell>
          <cell r="D266" t="str">
            <v>T494D107M010AS</v>
          </cell>
          <cell r="E266" t="str">
            <v>ELFA</v>
          </cell>
          <cell r="F266" t="str">
            <v xml:space="preserve">67-743-35 </v>
          </cell>
          <cell r="G266">
            <v>17</v>
          </cell>
          <cell r="H266">
            <v>17</v>
          </cell>
          <cell r="I266">
            <v>9.23</v>
          </cell>
          <cell r="P266">
            <v>37641</v>
          </cell>
          <cell r="Q266" t="str">
            <v>KHT</v>
          </cell>
        </row>
        <row r="267">
          <cell r="A267" t="str">
            <v>C_330U_8_CVAX</v>
          </cell>
          <cell r="B267" t="str">
            <v>Capacitor, 330u, 25vdc</v>
          </cell>
          <cell r="C267" t="str">
            <v>Murata</v>
          </cell>
          <cell r="D267" t="str">
            <v>Not Murata</v>
          </cell>
          <cell r="E267" t="str">
            <v>ELFA</v>
          </cell>
          <cell r="F267" t="str">
            <v>67-134-16</v>
          </cell>
        </row>
        <row r="268">
          <cell r="A268" t="str">
            <v>C_470U_TAN_E</v>
          </cell>
          <cell r="B268" t="str">
            <v>Capacitor, 470u, E case, 10%, 4V, Tantalum</v>
          </cell>
          <cell r="C268" t="str">
            <v>AVX</v>
          </cell>
          <cell r="D268" t="str">
            <v>TAJE477K004R</v>
          </cell>
          <cell r="E268" t="str">
            <v xml:space="preserve">Avnet </v>
          </cell>
          <cell r="G268">
            <v>18</v>
          </cell>
          <cell r="H268">
            <v>16</v>
          </cell>
          <cell r="I268">
            <v>14</v>
          </cell>
          <cell r="P268">
            <v>39836</v>
          </cell>
          <cell r="Q268" t="str">
            <v>JEK</v>
          </cell>
        </row>
        <row r="269">
          <cell r="A269" t="str">
            <v>C_470U_8_CVAX</v>
          </cell>
          <cell r="B269" t="str">
            <v>Capacitor, Aluminium Electrolytic, 10 V</v>
          </cell>
          <cell r="C269" t="str">
            <v>Sanyo</v>
          </cell>
          <cell r="D269" t="str">
            <v>CV-AX 8x10,2</v>
          </cell>
          <cell r="E269" t="str">
            <v>ELFA</v>
          </cell>
          <cell r="F269" t="str">
            <v>67-134-32</v>
          </cell>
          <cell r="G269" t="str">
            <v xml:space="preserve"> </v>
          </cell>
          <cell r="H269">
            <v>1.85</v>
          </cell>
          <cell r="P269">
            <v>37551</v>
          </cell>
          <cell r="Q269" t="str">
            <v>TAL</v>
          </cell>
        </row>
        <row r="270">
          <cell r="A270" t="str">
            <v>C_470U_10_SKR</v>
          </cell>
          <cell r="B270" t="str">
            <v>Capacitor, Aluminium Electrolytic, 25 V</v>
          </cell>
          <cell r="C270" t="str">
            <v>Fabr Jamicon</v>
          </cell>
          <cell r="D270" t="str">
            <v>SKR_470</v>
          </cell>
          <cell r="E270" t="str">
            <v>ELFA</v>
          </cell>
          <cell r="F270" t="str">
            <v xml:space="preserve">67-014-29 </v>
          </cell>
          <cell r="P270">
            <v>39212</v>
          </cell>
          <cell r="Q270" t="str">
            <v>JER</v>
          </cell>
        </row>
        <row r="271">
          <cell r="A271" t="str">
            <v>C_8_CVAX</v>
          </cell>
          <cell r="B271" t="str">
            <v>Capacitor; DO NOT MOUNT; General Aluminium Electrolytic, D=8mm, L=10.2mm</v>
          </cell>
          <cell r="P271" t="str">
            <v>20/11/02</v>
          </cell>
          <cell r="Q271" t="str">
            <v>SHE</v>
          </cell>
        </row>
        <row r="272">
          <cell r="A272" t="str">
            <v>C_3-10P_TRIM_NP0</v>
          </cell>
          <cell r="B272" t="str">
            <v>Trimmer capacitor, 3-10p, NP0,</v>
          </cell>
          <cell r="C272" t="str">
            <v>Murata</v>
          </cell>
          <cell r="D272" t="str">
            <v>TZBX4Z100BB110</v>
          </cell>
          <cell r="E272" t="str">
            <v>ACTE</v>
          </cell>
          <cell r="F272" t="str">
            <v>TZBX4Z100BB110</v>
          </cell>
          <cell r="G272">
            <v>2</v>
          </cell>
          <cell r="L272" t="str">
            <v>ELFA</v>
          </cell>
          <cell r="M272" t="str">
            <v xml:space="preserve">68-786-07 </v>
          </cell>
          <cell r="P272">
            <v>37168</v>
          </cell>
          <cell r="Q272" t="str">
            <v>KHT</v>
          </cell>
          <cell r="S272" t="str">
            <v>Supplier changed from Datamatik to ACTE</v>
          </cell>
        </row>
        <row r="273">
          <cell r="A273" t="str">
            <v>C_TAN_B</v>
          </cell>
          <cell r="B273" t="str">
            <v>Capacitor, general, tantalum, case B (3528). Do not mount</v>
          </cell>
          <cell r="P273">
            <v>37827</v>
          </cell>
          <cell r="Q273" t="str">
            <v>GJO</v>
          </cell>
        </row>
        <row r="274">
          <cell r="A274" t="str">
            <v>C8051F005</v>
          </cell>
          <cell r="B274" t="str">
            <v>Microcontroller, TQFP-64</v>
          </cell>
        </row>
        <row r="275">
          <cell r="A275" t="str">
            <v>C8051F320</v>
          </cell>
          <cell r="B275" t="str">
            <v>Silicon Labs 8051 USB Microcontroller</v>
          </cell>
          <cell r="C275" t="str">
            <v>Silicon Labs</v>
          </cell>
          <cell r="D275" t="str">
            <v>C8051F320</v>
          </cell>
          <cell r="E275" t="str">
            <v xml:space="preserve">Avnet </v>
          </cell>
          <cell r="F275" t="str">
            <v>C8051F320</v>
          </cell>
          <cell r="G275" t="str">
            <v xml:space="preserve"> </v>
          </cell>
          <cell r="H275">
            <v>13.2</v>
          </cell>
          <cell r="I275" t="str">
            <v xml:space="preserve"> </v>
          </cell>
          <cell r="P275">
            <v>38237</v>
          </cell>
          <cell r="Q275" t="str">
            <v>KHT</v>
          </cell>
        </row>
        <row r="276">
          <cell r="A276" t="str">
            <v>C8051F321</v>
          </cell>
          <cell r="B276" t="str">
            <v>Silicon Labs 8051 USB Microcontroller</v>
          </cell>
          <cell r="C276" t="str">
            <v>Silicon Labs</v>
          </cell>
          <cell r="D276" t="str">
            <v>C8051F321</v>
          </cell>
          <cell r="E276" t="str">
            <v>WBC Nordic</v>
          </cell>
          <cell r="F276" t="str">
            <v>C8051F321</v>
          </cell>
          <cell r="G276">
            <v>50</v>
          </cell>
          <cell r="H276">
            <v>50</v>
          </cell>
          <cell r="I276">
            <v>50</v>
          </cell>
          <cell r="P276">
            <v>38071</v>
          </cell>
          <cell r="Q276" t="str">
            <v>KHT</v>
          </cell>
        </row>
        <row r="277">
          <cell r="A277" t="str">
            <v>CABLE_NULL_MODEM_9F_9F</v>
          </cell>
          <cell r="B277" t="str">
            <v>Null-modem cable, 9-pin DSUB female to 9-pin DSUB female</v>
          </cell>
          <cell r="C277" t="str">
            <v>Assman</v>
          </cell>
          <cell r="D277" t="str">
            <v>AK143</v>
          </cell>
          <cell r="E277" t="str">
            <v>Computer Connections</v>
          </cell>
          <cell r="G277">
            <v>13.5</v>
          </cell>
          <cell r="H277">
            <v>12</v>
          </cell>
          <cell r="P277">
            <v>37559</v>
          </cell>
          <cell r="Q277" t="str">
            <v>KHT</v>
          </cell>
        </row>
        <row r="278">
          <cell r="A278" t="str">
            <v>CC1000</v>
          </cell>
          <cell r="B278" t="str">
            <v>Single-chip transceiver</v>
          </cell>
          <cell r="C278" t="str">
            <v>TI</v>
          </cell>
          <cell r="D278" t="str">
            <v>CC1000</v>
          </cell>
          <cell r="E278" t="str">
            <v>TI</v>
          </cell>
          <cell r="F278" t="str">
            <v>CC1000</v>
          </cell>
          <cell r="G278">
            <v>38</v>
          </cell>
          <cell r="H278">
            <v>34</v>
          </cell>
          <cell r="I278">
            <v>29</v>
          </cell>
          <cell r="P278">
            <v>37169</v>
          </cell>
          <cell r="Q278" t="str">
            <v>KHT</v>
          </cell>
          <cell r="R278" t="str">
            <v>x</v>
          </cell>
        </row>
        <row r="279">
          <cell r="A279" t="str">
            <v>CC1000uCSP</v>
          </cell>
          <cell r="B279" t="str">
            <v>Single-chip transceiver</v>
          </cell>
          <cell r="C279" t="str">
            <v>TI</v>
          </cell>
          <cell r="D279" t="str">
            <v>CC1000uCSP</v>
          </cell>
          <cell r="E279" t="str">
            <v>TI</v>
          </cell>
          <cell r="F279" t="str">
            <v>CC999</v>
          </cell>
          <cell r="G279">
            <v>38</v>
          </cell>
          <cell r="H279">
            <v>34</v>
          </cell>
          <cell r="I279">
            <v>29</v>
          </cell>
        </row>
        <row r="280">
          <cell r="A280" t="str">
            <v>CC1010</v>
          </cell>
          <cell r="B280" t="str">
            <v>Single-chip transceiver and microcontroller</v>
          </cell>
          <cell r="C280" t="str">
            <v>TI</v>
          </cell>
          <cell r="D280" t="str">
            <v>CC1010</v>
          </cell>
          <cell r="E280" t="str">
            <v>TI</v>
          </cell>
          <cell r="F280" t="str">
            <v>CC1010</v>
          </cell>
          <cell r="G280">
            <v>50</v>
          </cell>
          <cell r="P280">
            <v>37169</v>
          </cell>
          <cell r="Q280" t="str">
            <v>KHT</v>
          </cell>
          <cell r="R280" t="str">
            <v>x</v>
          </cell>
        </row>
        <row r="281">
          <cell r="A281" t="str">
            <v>CC1020</v>
          </cell>
          <cell r="B281" t="str">
            <v>Single-chip transceiver</v>
          </cell>
          <cell r="C281" t="str">
            <v>TI</v>
          </cell>
          <cell r="D281" t="str">
            <v>CC1020</v>
          </cell>
          <cell r="E281" t="str">
            <v>TI</v>
          </cell>
          <cell r="F281" t="str">
            <v>CC1020</v>
          </cell>
          <cell r="G281">
            <v>25</v>
          </cell>
          <cell r="H281">
            <v>25</v>
          </cell>
          <cell r="I281">
            <v>22</v>
          </cell>
          <cell r="P281">
            <v>37377</v>
          </cell>
          <cell r="Q281" t="str">
            <v>SHE</v>
          </cell>
          <cell r="R281" t="str">
            <v>x</v>
          </cell>
        </row>
        <row r="282">
          <cell r="A282" t="str">
            <v>CC1050</v>
          </cell>
          <cell r="B282" t="str">
            <v>Single-chip transmitter</v>
          </cell>
          <cell r="C282" t="str">
            <v>TI</v>
          </cell>
          <cell r="D282" t="str">
            <v>CC1050</v>
          </cell>
          <cell r="E282" t="str">
            <v>TI</v>
          </cell>
          <cell r="F282" t="str">
            <v>CC1050</v>
          </cell>
          <cell r="G282">
            <v>20</v>
          </cell>
          <cell r="H282">
            <v>17</v>
          </cell>
          <cell r="I282">
            <v>14</v>
          </cell>
          <cell r="P282">
            <v>37169</v>
          </cell>
          <cell r="Q282" t="str">
            <v>KHT</v>
          </cell>
          <cell r="R282" t="str">
            <v>x</v>
          </cell>
        </row>
        <row r="283">
          <cell r="A283" t="str">
            <v>CC1070</v>
          </cell>
          <cell r="B283" t="str">
            <v>Single-chip transmitter</v>
          </cell>
          <cell r="C283" t="str">
            <v>TI</v>
          </cell>
          <cell r="D283" t="str">
            <v>CC1070</v>
          </cell>
          <cell r="E283" t="str">
            <v>TI</v>
          </cell>
          <cell r="F283" t="str">
            <v>CC1070</v>
          </cell>
          <cell r="G283">
            <v>15</v>
          </cell>
          <cell r="H283">
            <v>15</v>
          </cell>
          <cell r="I283">
            <v>15</v>
          </cell>
          <cell r="P283" t="str">
            <v>15/08/2003</v>
          </cell>
          <cell r="Q283" t="str">
            <v>SHE</v>
          </cell>
        </row>
        <row r="284">
          <cell r="A284" t="str">
            <v>CC1100</v>
          </cell>
          <cell r="B284" t="str">
            <v>Single-chip transceiver</v>
          </cell>
          <cell r="C284" t="str">
            <v>TI</v>
          </cell>
          <cell r="D284" t="str">
            <v>CC1100</v>
          </cell>
          <cell r="E284" t="str">
            <v>TI</v>
          </cell>
          <cell r="F284" t="str">
            <v>CC1100</v>
          </cell>
          <cell r="P284">
            <v>38176</v>
          </cell>
          <cell r="Q284" t="str">
            <v>FRS</v>
          </cell>
          <cell r="R284" t="str">
            <v>x</v>
          </cell>
        </row>
        <row r="285">
          <cell r="A285" t="str">
            <v>CC1101</v>
          </cell>
          <cell r="B285" t="str">
            <v>Single-chip transceiver</v>
          </cell>
          <cell r="C285" t="str">
            <v>TI</v>
          </cell>
          <cell r="D285" t="str">
            <v>CC1101</v>
          </cell>
          <cell r="E285" t="str">
            <v>TI</v>
          </cell>
          <cell r="F285" t="str">
            <v>CC1101</v>
          </cell>
          <cell r="P285">
            <v>38176</v>
          </cell>
          <cell r="Q285" t="str">
            <v>FRS</v>
          </cell>
          <cell r="R285" t="str">
            <v>x</v>
          </cell>
        </row>
        <row r="286">
          <cell r="A286" t="str">
            <v>CC1110</v>
          </cell>
          <cell r="B286" t="str">
            <v>Single-chip transceiver and microcontroller</v>
          </cell>
          <cell r="C286" t="str">
            <v>TI</v>
          </cell>
          <cell r="D286" t="str">
            <v>CC1110</v>
          </cell>
          <cell r="E286" t="str">
            <v>TI</v>
          </cell>
          <cell r="F286" t="str">
            <v>CC1110</v>
          </cell>
          <cell r="P286">
            <v>39284</v>
          </cell>
          <cell r="Q286" t="str">
            <v>FRS</v>
          </cell>
          <cell r="R286" t="str">
            <v>x</v>
          </cell>
        </row>
        <row r="287">
          <cell r="A287" t="str">
            <v>CC1111</v>
          </cell>
          <cell r="B287" t="str">
            <v>Single-chip transceiver with 8051 MCU and USB</v>
          </cell>
          <cell r="C287" t="str">
            <v>TI</v>
          </cell>
          <cell r="D287" t="str">
            <v>CC1111</v>
          </cell>
          <cell r="E287" t="str">
            <v>TI</v>
          </cell>
          <cell r="F287" t="str">
            <v>CC1111</v>
          </cell>
        </row>
        <row r="288">
          <cell r="A288" t="str">
            <v>CC1150</v>
          </cell>
          <cell r="B288" t="str">
            <v>Single-chip transceiver</v>
          </cell>
          <cell r="C288" t="str">
            <v>TI</v>
          </cell>
          <cell r="D288" t="str">
            <v>CC1150</v>
          </cell>
          <cell r="E288" t="str">
            <v>TI</v>
          </cell>
          <cell r="F288" t="str">
            <v>CC1150</v>
          </cell>
          <cell r="P288">
            <v>38176</v>
          </cell>
          <cell r="Q288" t="str">
            <v>FRS</v>
          </cell>
          <cell r="R288" t="str">
            <v>x</v>
          </cell>
        </row>
        <row r="289">
          <cell r="A289" t="str">
            <v>CC1180</v>
          </cell>
          <cell r="B289" t="str">
            <v>6LoWPAN Network Processor</v>
          </cell>
          <cell r="C289" t="str">
            <v>TI</v>
          </cell>
          <cell r="D289" t="str">
            <v>CC1180</v>
          </cell>
          <cell r="E289" t="str">
            <v>TI</v>
          </cell>
          <cell r="F289" t="str">
            <v>CC1180</v>
          </cell>
        </row>
        <row r="290">
          <cell r="A290" t="str">
            <v>CC1190</v>
          </cell>
          <cell r="B290" t="str">
            <v>LNA and PA 26 dBm</v>
          </cell>
          <cell r="C290" t="str">
            <v>TI</v>
          </cell>
          <cell r="D290" t="str">
            <v>CC1190</v>
          </cell>
          <cell r="E290" t="str">
            <v>TI</v>
          </cell>
          <cell r="F290" t="str">
            <v>CC1190</v>
          </cell>
          <cell r="P290">
            <v>39491</v>
          </cell>
          <cell r="Q290" t="str">
            <v>TSK</v>
          </cell>
          <cell r="R290" t="str">
            <v>x</v>
          </cell>
        </row>
        <row r="291">
          <cell r="A291" t="str">
            <v>CC2400</v>
          </cell>
          <cell r="B291" t="str">
            <v>Single-chip transceiver</v>
          </cell>
          <cell r="C291" t="str">
            <v>TI</v>
          </cell>
          <cell r="D291" t="str">
            <v>CC2400</v>
          </cell>
          <cell r="E291" t="str">
            <v>TI</v>
          </cell>
          <cell r="F291" t="str">
            <v>CC2400</v>
          </cell>
          <cell r="P291">
            <v>37698</v>
          </cell>
          <cell r="Q291" t="str">
            <v>KHT</v>
          </cell>
          <cell r="R291" t="str">
            <v>x</v>
          </cell>
        </row>
        <row r="292">
          <cell r="A292" t="str">
            <v>CC2420</v>
          </cell>
          <cell r="B292" t="str">
            <v>Single-chip transceiver</v>
          </cell>
          <cell r="C292" t="str">
            <v>TI</v>
          </cell>
          <cell r="D292" t="str">
            <v>CC2420</v>
          </cell>
          <cell r="E292" t="str">
            <v>TI</v>
          </cell>
          <cell r="F292" t="str">
            <v>CC2420</v>
          </cell>
          <cell r="P292">
            <v>37705</v>
          </cell>
          <cell r="Q292" t="str">
            <v>TAL</v>
          </cell>
          <cell r="R292" t="str">
            <v>x</v>
          </cell>
        </row>
        <row r="293">
          <cell r="A293" t="str">
            <v>CC2430</v>
          </cell>
          <cell r="B293" t="str">
            <v>Single-chip transceiver and microcontroller</v>
          </cell>
          <cell r="C293" t="str">
            <v>TI</v>
          </cell>
          <cell r="D293" t="str">
            <v>CC2430</v>
          </cell>
          <cell r="E293" t="str">
            <v>TI</v>
          </cell>
          <cell r="F293" t="str">
            <v>CC2430</v>
          </cell>
          <cell r="P293">
            <v>37705</v>
          </cell>
          <cell r="Q293" t="str">
            <v>TAL</v>
          </cell>
          <cell r="R293" t="str">
            <v>x</v>
          </cell>
        </row>
        <row r="294">
          <cell r="A294" t="str">
            <v>CC2430_TIK</v>
          </cell>
          <cell r="B294" t="str">
            <v>Single-chip transceiver and microcontroller</v>
          </cell>
          <cell r="C294" t="str">
            <v>TI</v>
          </cell>
          <cell r="D294" t="str">
            <v>CC2430</v>
          </cell>
          <cell r="E294" t="str">
            <v>TI</v>
          </cell>
          <cell r="F294" t="str">
            <v>CC2430</v>
          </cell>
          <cell r="P294">
            <v>39225</v>
          </cell>
          <cell r="Q294" t="str">
            <v>TIK</v>
          </cell>
        </row>
        <row r="295">
          <cell r="A295" t="str">
            <v>CC2431</v>
          </cell>
          <cell r="B295" t="str">
            <v>Single-chip transceiver and microcontroller and location engine</v>
          </cell>
          <cell r="C295" t="str">
            <v>TI</v>
          </cell>
          <cell r="D295" t="str">
            <v>CC2431</v>
          </cell>
          <cell r="E295" t="str">
            <v>TI</v>
          </cell>
          <cell r="F295" t="str">
            <v>CC2431</v>
          </cell>
          <cell r="P295" t="str">
            <v>30/5/2006</v>
          </cell>
          <cell r="Q295" t="str">
            <v>KJA</v>
          </cell>
          <cell r="R295" t="str">
            <v>x</v>
          </cell>
        </row>
        <row r="296">
          <cell r="A296" t="str">
            <v>CC2500</v>
          </cell>
          <cell r="B296" t="str">
            <v>Single-chip transceiver</v>
          </cell>
          <cell r="C296" t="str">
            <v>TI</v>
          </cell>
          <cell r="D296" t="str">
            <v>CC2500</v>
          </cell>
          <cell r="E296" t="str">
            <v>TI</v>
          </cell>
          <cell r="F296" t="str">
            <v>CC2500</v>
          </cell>
          <cell r="P296">
            <v>39103</v>
          </cell>
          <cell r="Q296" t="str">
            <v>FRS</v>
          </cell>
          <cell r="R296" t="str">
            <v>x</v>
          </cell>
        </row>
        <row r="297">
          <cell r="A297" t="str">
            <v>CC2505</v>
          </cell>
          <cell r="B297" t="str">
            <v xml:space="preserve"> </v>
          </cell>
          <cell r="C297" t="str">
            <v>TI</v>
          </cell>
          <cell r="D297" t="str">
            <v>CC2505</v>
          </cell>
          <cell r="E297" t="str">
            <v>TI</v>
          </cell>
          <cell r="F297" t="str">
            <v>CC2505</v>
          </cell>
        </row>
        <row r="298">
          <cell r="A298" t="str">
            <v>CC2510</v>
          </cell>
          <cell r="B298" t="str">
            <v>Single-chip transceiver and microcontroller</v>
          </cell>
          <cell r="C298" t="str">
            <v>TI</v>
          </cell>
          <cell r="D298" t="str">
            <v>CC2510</v>
          </cell>
          <cell r="E298" t="str">
            <v>TI</v>
          </cell>
          <cell r="F298" t="str">
            <v>CC2510</v>
          </cell>
          <cell r="P298">
            <v>39284</v>
          </cell>
          <cell r="Q298" t="str">
            <v>FRS</v>
          </cell>
          <cell r="R298" t="str">
            <v>x</v>
          </cell>
        </row>
        <row r="299">
          <cell r="A299" t="str">
            <v>CC2511</v>
          </cell>
          <cell r="B299" t="str">
            <v>Single-chip transceiver with 8051 MCU and USB</v>
          </cell>
          <cell r="C299" t="str">
            <v>TI</v>
          </cell>
          <cell r="D299" t="str">
            <v>CC2511</v>
          </cell>
          <cell r="E299" t="str">
            <v>TI</v>
          </cell>
          <cell r="F299" t="str">
            <v>CC2511</v>
          </cell>
          <cell r="H299">
            <v>10</v>
          </cell>
          <cell r="N299" t="str">
            <v>Yes</v>
          </cell>
          <cell r="P299">
            <v>38709</v>
          </cell>
          <cell r="Q299" t="str">
            <v>TBR</v>
          </cell>
          <cell r="R299" t="str">
            <v>x</v>
          </cell>
        </row>
        <row r="300">
          <cell r="A300" t="str">
            <v>CC2520</v>
          </cell>
          <cell r="B300" t="str">
            <v>Single-chip transceiver</v>
          </cell>
          <cell r="C300" t="str">
            <v>TI</v>
          </cell>
          <cell r="D300" t="str">
            <v>CC2520</v>
          </cell>
          <cell r="E300" t="str">
            <v>TI</v>
          </cell>
          <cell r="F300" t="str">
            <v>CC2520</v>
          </cell>
          <cell r="N300" t="str">
            <v>Yes</v>
          </cell>
          <cell r="P300">
            <v>39009</v>
          </cell>
          <cell r="Q300" t="str">
            <v>EWI</v>
          </cell>
          <cell r="R300" t="str">
            <v>x</v>
          </cell>
        </row>
        <row r="301">
          <cell r="A301" t="str">
            <v>CC2525</v>
          </cell>
          <cell r="B301" t="str">
            <v>2.4 GHz 5Mbps HIGH-SPEED RF TRANSCEIVER</v>
          </cell>
          <cell r="C301" t="str">
            <v>TI</v>
          </cell>
          <cell r="D301" t="str">
            <v>CC2525</v>
          </cell>
          <cell r="E301" t="str">
            <v>TI</v>
          </cell>
          <cell r="F301" t="str">
            <v>CC2525</v>
          </cell>
          <cell r="P301">
            <v>40358</v>
          </cell>
          <cell r="Q301" t="str">
            <v>JEZ</v>
          </cell>
          <cell r="R301" t="str">
            <v>x</v>
          </cell>
        </row>
        <row r="302">
          <cell r="A302" t="str">
            <v>x2398</v>
          </cell>
          <cell r="B302" t="str">
            <v>CC26xx Testchip 7x7mm</v>
          </cell>
          <cell r="C302" t="str">
            <v>TI</v>
          </cell>
          <cell r="D302" t="str">
            <v>x2398_7x7</v>
          </cell>
          <cell r="E302" t="str">
            <v>TI</v>
          </cell>
          <cell r="F302" t="str">
            <v>x2398_7x7</v>
          </cell>
          <cell r="P302">
            <v>40607</v>
          </cell>
          <cell r="Q302" t="str">
            <v>MAP</v>
          </cell>
        </row>
        <row r="303">
          <cell r="A303" t="str">
            <v>CC2530</v>
          </cell>
          <cell r="B303" t="str">
            <v>Single-chip SoC</v>
          </cell>
          <cell r="C303" t="str">
            <v>TI</v>
          </cell>
          <cell r="D303" t="str">
            <v>CC2530</v>
          </cell>
          <cell r="E303" t="str">
            <v>TI</v>
          </cell>
          <cell r="F303" t="str">
            <v>CC2530</v>
          </cell>
          <cell r="N303" t="str">
            <v>Yes</v>
          </cell>
          <cell r="P303">
            <v>39424</v>
          </cell>
          <cell r="Q303" t="str">
            <v>FRS</v>
          </cell>
          <cell r="R303" t="str">
            <v>x</v>
          </cell>
        </row>
        <row r="304">
          <cell r="A304" t="str">
            <v>CC2531</v>
          </cell>
          <cell r="B304" t="str">
            <v>Single-chip transceiver</v>
          </cell>
          <cell r="C304" t="str">
            <v>TI</v>
          </cell>
          <cell r="D304" t="str">
            <v>CC2531</v>
          </cell>
          <cell r="E304" t="str">
            <v>TI</v>
          </cell>
          <cell r="F304" t="str">
            <v>CC2531</v>
          </cell>
          <cell r="N304" t="str">
            <v>Yes</v>
          </cell>
          <cell r="P304">
            <v>39424</v>
          </cell>
          <cell r="Q304" t="str">
            <v>FRS</v>
          </cell>
          <cell r="R304" t="str">
            <v>x</v>
          </cell>
        </row>
        <row r="305">
          <cell r="A305" t="str">
            <v>CC2533</v>
          </cell>
          <cell r="B305" t="str">
            <v>Single-chip SoC</v>
          </cell>
          <cell r="C305" t="str">
            <v>TI</v>
          </cell>
          <cell r="D305" t="str">
            <v>CC2533</v>
          </cell>
          <cell r="E305" t="str">
            <v>TI</v>
          </cell>
          <cell r="F305" t="str">
            <v>CC2533</v>
          </cell>
          <cell r="N305" t="str">
            <v>Yes</v>
          </cell>
          <cell r="R305" t="str">
            <v>x</v>
          </cell>
        </row>
        <row r="306">
          <cell r="A306" t="str">
            <v>CC2540</v>
          </cell>
          <cell r="B306" t="str">
            <v xml:space="preserve">2.4 GHz SoC </v>
          </cell>
          <cell r="C306" t="str">
            <v>TI</v>
          </cell>
          <cell r="D306" t="str">
            <v>CC2540</v>
          </cell>
          <cell r="E306" t="str">
            <v>TI</v>
          </cell>
          <cell r="F306" t="str">
            <v>CC2540</v>
          </cell>
        </row>
        <row r="307">
          <cell r="A307" t="str">
            <v>CC2541</v>
          </cell>
          <cell r="B307" t="str">
            <v xml:space="preserve">2.4 GHz SoC </v>
          </cell>
          <cell r="C307" t="str">
            <v>TI</v>
          </cell>
          <cell r="D307" t="str">
            <v>CC2541</v>
          </cell>
          <cell r="E307" t="str">
            <v>TI</v>
          </cell>
          <cell r="F307" t="str">
            <v>CC2541</v>
          </cell>
          <cell r="P307">
            <v>40575</v>
          </cell>
          <cell r="Q307" t="str">
            <v>JEZ</v>
          </cell>
        </row>
        <row r="308">
          <cell r="A308" t="str">
            <v>CC2543</v>
          </cell>
          <cell r="B308" t="str">
            <v xml:space="preserve">2.4 GHz SoC </v>
          </cell>
          <cell r="C308" t="str">
            <v>ON</v>
          </cell>
          <cell r="D308" t="str">
            <v>CC2543</v>
          </cell>
          <cell r="E308" t="str">
            <v>TI</v>
          </cell>
          <cell r="F308" t="str">
            <v>CC2543</v>
          </cell>
          <cell r="P308">
            <v>40645</v>
          </cell>
          <cell r="Q308" t="str">
            <v>JEZ</v>
          </cell>
        </row>
        <row r="309">
          <cell r="A309" t="str">
            <v>CC2544</v>
          </cell>
          <cell r="B309" t="str">
            <v xml:space="preserve">2.4 GHz SoC </v>
          </cell>
          <cell r="C309" t="str">
            <v>TO</v>
          </cell>
          <cell r="D309" t="str">
            <v>CC2544</v>
          </cell>
          <cell r="E309" t="str">
            <v>TI</v>
          </cell>
          <cell r="F309" t="str">
            <v>CC2544</v>
          </cell>
        </row>
        <row r="310">
          <cell r="A310" t="str">
            <v>CC2545</v>
          </cell>
          <cell r="B310" t="str">
            <v xml:space="preserve">2.4 GHz SoC </v>
          </cell>
          <cell r="C310" t="str">
            <v>FR</v>
          </cell>
          <cell r="D310" t="str">
            <v>CC2545</v>
          </cell>
          <cell r="E310" t="str">
            <v>TI</v>
          </cell>
          <cell r="F310" t="str">
            <v>CC2545</v>
          </cell>
          <cell r="P310">
            <v>40645</v>
          </cell>
          <cell r="Q310" t="str">
            <v>JEZ</v>
          </cell>
        </row>
        <row r="311">
          <cell r="A311" t="str">
            <v>CC2550</v>
          </cell>
          <cell r="B311" t="str">
            <v>Single-chip transceiver</v>
          </cell>
          <cell r="C311" t="str">
            <v>TI</v>
          </cell>
          <cell r="D311" t="str">
            <v>CC2550</v>
          </cell>
          <cell r="E311" t="str">
            <v>TI</v>
          </cell>
          <cell r="F311" t="str">
            <v>CC2550</v>
          </cell>
          <cell r="H311">
            <v>0.5</v>
          </cell>
          <cell r="P311">
            <v>38176</v>
          </cell>
          <cell r="Q311" t="str">
            <v>FRS</v>
          </cell>
          <cell r="R311" t="str">
            <v>x</v>
          </cell>
        </row>
        <row r="312">
          <cell r="A312" t="str">
            <v>CC257x</v>
          </cell>
          <cell r="B312" t="str">
            <v>1 Channel or 8 Channel ANT RF Network Processor</v>
          </cell>
          <cell r="C312" t="str">
            <v>TI</v>
          </cell>
          <cell r="D312" t="str">
            <v>CC257x</v>
          </cell>
          <cell r="E312" t="str">
            <v>TI</v>
          </cell>
          <cell r="F312" t="str">
            <v>CC257x</v>
          </cell>
          <cell r="P312">
            <v>40562</v>
          </cell>
          <cell r="Q312" t="str">
            <v>JEZ</v>
          </cell>
        </row>
        <row r="313">
          <cell r="A313" t="str">
            <v>CC2590</v>
          </cell>
          <cell r="B313" t="str">
            <v>LNA and PA 10 dBm</v>
          </cell>
          <cell r="C313" t="str">
            <v>TI</v>
          </cell>
          <cell r="D313" t="str">
            <v>CC2590</v>
          </cell>
          <cell r="E313" t="str">
            <v>TI</v>
          </cell>
          <cell r="F313" t="str">
            <v>CC2590</v>
          </cell>
          <cell r="P313">
            <v>39401</v>
          </cell>
          <cell r="Q313" t="str">
            <v>TSK</v>
          </cell>
          <cell r="R313" t="str">
            <v>x</v>
          </cell>
        </row>
        <row r="314">
          <cell r="A314" t="str">
            <v>CC2591</v>
          </cell>
          <cell r="B314" t="str">
            <v>LNA and PA 20 dBm</v>
          </cell>
          <cell r="C314" t="str">
            <v>TI</v>
          </cell>
          <cell r="D314" t="str">
            <v>CC2591</v>
          </cell>
          <cell r="E314" t="str">
            <v>TI</v>
          </cell>
          <cell r="F314" t="str">
            <v>CC2591</v>
          </cell>
          <cell r="P314">
            <v>39491</v>
          </cell>
          <cell r="Q314" t="str">
            <v>TSK</v>
          </cell>
          <cell r="R314" t="str">
            <v>x</v>
          </cell>
        </row>
        <row r="315">
          <cell r="A315" t="str">
            <v>CC2596</v>
          </cell>
          <cell r="B315" t="str">
            <v xml:space="preserve">Range extender </v>
          </cell>
          <cell r="C315" t="str">
            <v>TI</v>
          </cell>
          <cell r="D315" t="str">
            <v>CC2596</v>
          </cell>
          <cell r="E315" t="str">
            <v>TI</v>
          </cell>
          <cell r="F315" t="str">
            <v>CC2596</v>
          </cell>
          <cell r="P315">
            <v>40386</v>
          </cell>
          <cell r="Q315" t="str">
            <v>JEZ</v>
          </cell>
        </row>
        <row r="316">
          <cell r="A316" t="str">
            <v>CC400</v>
          </cell>
          <cell r="B316" t="str">
            <v>Single-chip transceiver</v>
          </cell>
          <cell r="C316" t="str">
            <v>TI</v>
          </cell>
          <cell r="D316" t="str">
            <v>CC400</v>
          </cell>
          <cell r="E316" t="str">
            <v>TI</v>
          </cell>
          <cell r="F316" t="str">
            <v>CC400</v>
          </cell>
          <cell r="G316">
            <v>58</v>
          </cell>
          <cell r="H316">
            <v>52</v>
          </cell>
          <cell r="I316">
            <v>45</v>
          </cell>
          <cell r="P316">
            <v>37168</v>
          </cell>
          <cell r="Q316" t="str">
            <v>KHT</v>
          </cell>
          <cell r="R316" t="str">
            <v>x</v>
          </cell>
        </row>
        <row r="317">
          <cell r="A317" t="str">
            <v>CC8520</v>
          </cell>
          <cell r="B317" t="str">
            <v>CC8520 Pure Path Wireless Audio Transceiver 2 channels no USB</v>
          </cell>
          <cell r="C317" t="str">
            <v>TI</v>
          </cell>
          <cell r="D317" t="str">
            <v>CC8520</v>
          </cell>
          <cell r="E317" t="str">
            <v>TI</v>
          </cell>
          <cell r="F317" t="str">
            <v>CC8520</v>
          </cell>
        </row>
        <row r="318">
          <cell r="A318" t="str">
            <v>CC8521</v>
          </cell>
          <cell r="B318" t="str">
            <v>CC8521 Pure Path Wireless Audio Transceiver 2 channels with USB</v>
          </cell>
          <cell r="C318" t="str">
            <v>TI</v>
          </cell>
          <cell r="D318" t="str">
            <v>CC8521</v>
          </cell>
          <cell r="E318" t="str">
            <v>TI</v>
          </cell>
          <cell r="F318" t="str">
            <v>CC8521</v>
          </cell>
        </row>
        <row r="319">
          <cell r="A319" t="str">
            <v>CC8530</v>
          </cell>
          <cell r="B319" t="str">
            <v>CC8530 Pure Path Wireless Audio Transceiver 3 channels no USB</v>
          </cell>
          <cell r="C319" t="str">
            <v>TI</v>
          </cell>
          <cell r="D319" t="str">
            <v>CC8530</v>
          </cell>
          <cell r="E319" t="str">
            <v>TI</v>
          </cell>
          <cell r="F319" t="str">
            <v>CC8530</v>
          </cell>
        </row>
        <row r="320">
          <cell r="A320" t="str">
            <v>CC8531</v>
          </cell>
          <cell r="B320" t="str">
            <v>CC8531 Pure Path Wireless Audio Transceiver 3 channels with USB</v>
          </cell>
          <cell r="C320" t="str">
            <v>TI</v>
          </cell>
          <cell r="D320" t="str">
            <v>CC8531</v>
          </cell>
          <cell r="E320" t="str">
            <v>TI</v>
          </cell>
          <cell r="F320" t="str">
            <v>CC8531</v>
          </cell>
        </row>
        <row r="321">
          <cell r="A321" t="str">
            <v>CC85XX</v>
          </cell>
          <cell r="B321" t="str">
            <v>PurePath Wireless transceiver</v>
          </cell>
          <cell r="C321" t="str">
            <v>TI</v>
          </cell>
          <cell r="D321" t="str">
            <v>CC85XX</v>
          </cell>
          <cell r="E321" t="str">
            <v>TI</v>
          </cell>
          <cell r="F321" t="str">
            <v>CC85XX</v>
          </cell>
          <cell r="P321">
            <v>40176</v>
          </cell>
          <cell r="Q321" t="str">
            <v>TSK</v>
          </cell>
          <cell r="R321" t="str">
            <v>x</v>
          </cell>
        </row>
        <row r="322">
          <cell r="A322" t="str">
            <v>CC85XX_SiP</v>
          </cell>
          <cell r="B322" t="str">
            <v>CC85XX System in Package</v>
          </cell>
          <cell r="C322" t="str">
            <v>TI</v>
          </cell>
          <cell r="D322" t="str">
            <v>CC85XX_SiP</v>
          </cell>
          <cell r="E322" t="str">
            <v>TI</v>
          </cell>
          <cell r="F322" t="str">
            <v>CC85XX_SiP</v>
          </cell>
          <cell r="P322">
            <v>40361</v>
          </cell>
          <cell r="Q322" t="str">
            <v>JEZ</v>
          </cell>
        </row>
        <row r="323">
          <cell r="A323" t="str">
            <v>CC900</v>
          </cell>
          <cell r="B323" t="str">
            <v>Single-chip transceiver</v>
          </cell>
          <cell r="C323" t="str">
            <v>TI</v>
          </cell>
          <cell r="D323" t="str">
            <v>CC900</v>
          </cell>
          <cell r="E323" t="str">
            <v>TI</v>
          </cell>
          <cell r="F323" t="str">
            <v>CC900</v>
          </cell>
          <cell r="G323">
            <v>58</v>
          </cell>
          <cell r="H323">
            <v>52</v>
          </cell>
          <cell r="I323">
            <v>45</v>
          </cell>
          <cell r="P323">
            <v>37169</v>
          </cell>
          <cell r="Q323" t="str">
            <v>KHT</v>
          </cell>
          <cell r="R323" t="str">
            <v>x</v>
          </cell>
        </row>
        <row r="324">
          <cell r="A324" t="str">
            <v>CCZACC06</v>
          </cell>
          <cell r="B324" t="str">
            <v>ZigBee Network Processor</v>
          </cell>
          <cell r="C324" t="str">
            <v>TI</v>
          </cell>
          <cell r="D324" t="str">
            <v xml:space="preserve">CCZACC06 </v>
          </cell>
          <cell r="E324" t="str">
            <v>TI</v>
          </cell>
          <cell r="F324" t="str">
            <v xml:space="preserve">CCZACC06 </v>
          </cell>
          <cell r="P324">
            <v>39434</v>
          </cell>
          <cell r="Q324" t="str">
            <v>JEZ</v>
          </cell>
          <cell r="R324" t="str">
            <v>x</v>
          </cell>
          <cell r="S324" t="str">
            <v xml:space="preserve">en ferdigprogrammert versjon av CC2430 og skal brukes på Z-Accel </v>
          </cell>
        </row>
        <row r="325">
          <cell r="A325" t="str">
            <v>CC2480</v>
          </cell>
          <cell r="B325" t="str">
            <v>ZigBee Network Processor</v>
          </cell>
          <cell r="C325" t="str">
            <v>TI</v>
          </cell>
          <cell r="D325" t="str">
            <v>CC2480A1</v>
          </cell>
          <cell r="E325" t="str">
            <v>TI</v>
          </cell>
          <cell r="F325" t="str">
            <v>CC2480A1</v>
          </cell>
          <cell r="P325">
            <v>39434</v>
          </cell>
          <cell r="Q325" t="str">
            <v>JEZ</v>
          </cell>
          <cell r="R325" t="str">
            <v>x</v>
          </cell>
        </row>
        <row r="326">
          <cell r="A326" t="str">
            <v>CD74HC4053PW</v>
          </cell>
          <cell r="B326" t="str">
            <v>High-Speed CMOS Logic Analog Multiplexers/Demultiplexers</v>
          </cell>
          <cell r="C326" t="str">
            <v>TI</v>
          </cell>
          <cell r="D326" t="str">
            <v>CD74HC4053PW</v>
          </cell>
          <cell r="E326" t="str">
            <v>TI</v>
          </cell>
          <cell r="G326">
            <v>2</v>
          </cell>
          <cell r="H326">
            <v>2</v>
          </cell>
          <cell r="P326">
            <v>39324</v>
          </cell>
          <cell r="Q326" t="str">
            <v>SHE</v>
          </cell>
        </row>
        <row r="327">
          <cell r="A327" t="str">
            <v>CDC2351-EP</v>
          </cell>
          <cell r="B327" t="str">
            <v xml:space="preserve">1-line to 10-line clock driver, with 3-state outputs, SSOP (DB) </v>
          </cell>
          <cell r="C327" t="str">
            <v>TI</v>
          </cell>
          <cell r="D327" t="str">
            <v>CDC2351MDBREP</v>
          </cell>
          <cell r="E327" t="str">
            <v>TI</v>
          </cell>
          <cell r="G327">
            <v>79</v>
          </cell>
          <cell r="P327">
            <v>39600</v>
          </cell>
          <cell r="Q327" t="str">
            <v>JEZ</v>
          </cell>
        </row>
        <row r="328">
          <cell r="A328" t="str">
            <v>CFUCG455D???</v>
          </cell>
          <cell r="B328" t="str">
            <v>Ceramic filter, 455kHz</v>
          </cell>
          <cell r="C328" t="str">
            <v>Murata</v>
          </cell>
          <cell r="D328" t="str">
            <v>CFUCG455D</v>
          </cell>
          <cell r="E328" t="str">
            <v>ACTE</v>
          </cell>
          <cell r="F328" t="str">
            <v>CFUCG455D</v>
          </cell>
          <cell r="G328">
            <v>10</v>
          </cell>
          <cell r="L328" t="str">
            <v>Future</v>
          </cell>
          <cell r="P328">
            <v>37168</v>
          </cell>
          <cell r="Q328" t="str">
            <v>KHT</v>
          </cell>
          <cell r="S328" t="str">
            <v>Supplier changed from Datamatik to ACTE</v>
          </cell>
        </row>
        <row r="329">
          <cell r="A329" t="str">
            <v>CMA3000-D01</v>
          </cell>
          <cell r="B329" t="str">
            <v>3-axis ultra low power accelerometer with digital SPI and I2C interface</v>
          </cell>
          <cell r="C329" t="str">
            <v>VTI Technologies</v>
          </cell>
          <cell r="D329" t="str">
            <v>CMA3000-D01</v>
          </cell>
          <cell r="E329" t="str">
            <v>EG Components</v>
          </cell>
          <cell r="F329" t="str">
            <v>CMA3000-D01</v>
          </cell>
          <cell r="G329">
            <v>61</v>
          </cell>
          <cell r="N329" t="str">
            <v>Yes</v>
          </cell>
          <cell r="P329">
            <v>39909</v>
          </cell>
          <cell r="Q329" t="str">
            <v>JEZ</v>
          </cell>
        </row>
        <row r="330">
          <cell r="A330" t="str">
            <v>CMT-1603</v>
          </cell>
          <cell r="B330" t="str">
            <v>Piezo audio transducer, 25V, SMD</v>
          </cell>
          <cell r="C330" t="str">
            <v>CUI Inc.</v>
          </cell>
          <cell r="D330" t="str">
            <v>CMT-1603</v>
          </cell>
          <cell r="E330" t="str">
            <v>Digikey</v>
          </cell>
          <cell r="F330" t="str">
            <v>102-1193-1-ND</v>
          </cell>
          <cell r="G330">
            <v>10</v>
          </cell>
          <cell r="H330">
            <v>6</v>
          </cell>
          <cell r="I330">
            <v>5.35</v>
          </cell>
          <cell r="N330" t="str">
            <v>Yes</v>
          </cell>
          <cell r="P330">
            <v>39909</v>
          </cell>
          <cell r="Q330" t="str">
            <v>JEZ</v>
          </cell>
        </row>
        <row r="331">
          <cell r="A331" t="str">
            <v>COG-16265I2C</v>
          </cell>
          <cell r="B331" t="str">
            <v>I2C LCD display (16x2 characters)</v>
          </cell>
          <cell r="C331" t="str">
            <v>Varitronix</v>
          </cell>
          <cell r="D331" t="str">
            <v>COG-16265I2C</v>
          </cell>
          <cell r="E331" t="str">
            <v>Arrow</v>
          </cell>
          <cell r="G331" t="str">
            <v xml:space="preserve"> </v>
          </cell>
          <cell r="H331">
            <v>77</v>
          </cell>
          <cell r="I331" t="str">
            <v xml:space="preserve"> </v>
          </cell>
          <cell r="P331">
            <v>38112</v>
          </cell>
          <cell r="Q331" t="str">
            <v>KHT</v>
          </cell>
        </row>
        <row r="332">
          <cell r="A332" t="str">
            <v>CON1</v>
          </cell>
          <cell r="B332" t="str">
            <v>Connector, 0.9mm pin</v>
          </cell>
          <cell r="P332">
            <v>38520</v>
          </cell>
          <cell r="Q332" t="str">
            <v>FRS</v>
          </cell>
        </row>
        <row r="333">
          <cell r="A333" t="str">
            <v>CON2</v>
          </cell>
          <cell r="B333" t="str">
            <v>Connector, 0.9mm pin</v>
          </cell>
          <cell r="P333">
            <v>37169</v>
          </cell>
          <cell r="Q333" t="str">
            <v>KHT</v>
          </cell>
        </row>
        <row r="334">
          <cell r="A334" t="str">
            <v>CON3</v>
          </cell>
          <cell r="B334" t="str">
            <v>Connector, 0.9mm pin</v>
          </cell>
          <cell r="H334">
            <v>0.9</v>
          </cell>
          <cell r="P334">
            <v>37169</v>
          </cell>
          <cell r="Q334" t="str">
            <v>KHT</v>
          </cell>
        </row>
        <row r="335">
          <cell r="A335" t="str">
            <v>CON4</v>
          </cell>
          <cell r="B335" t="str">
            <v>Connector, 0.9mm pin</v>
          </cell>
          <cell r="P335">
            <v>38520</v>
          </cell>
          <cell r="Q335" t="str">
            <v>FRS</v>
          </cell>
        </row>
        <row r="336">
          <cell r="A336" t="str">
            <v>CON6</v>
          </cell>
          <cell r="B336" t="str">
            <v>Connector, 0.9mm pin</v>
          </cell>
          <cell r="P336">
            <v>37169</v>
          </cell>
          <cell r="Q336" t="str">
            <v>KHT</v>
          </cell>
        </row>
        <row r="337">
          <cell r="A337" t="str">
            <v>CON6_FEMALE</v>
          </cell>
          <cell r="B337" t="str">
            <v>Pinrow connector, 6 pin, female</v>
          </cell>
          <cell r="C337" t="str">
            <v>AMP</v>
          </cell>
          <cell r="D337" t="str">
            <v xml:space="preserve">215297-6 </v>
          </cell>
          <cell r="E337" t="str">
            <v>ELFA</v>
          </cell>
          <cell r="F337" t="str">
            <v xml:space="preserve">43-782-95 </v>
          </cell>
          <cell r="P337">
            <v>37271</v>
          </cell>
          <cell r="Q337" t="str">
            <v>KHT</v>
          </cell>
        </row>
        <row r="338">
          <cell r="A338" t="str">
            <v>CON6_FEMALE_LP</v>
          </cell>
          <cell r="B338" t="str">
            <v>Pinrow connector, 6 pin, female, low profile</v>
          </cell>
          <cell r="C338" t="str">
            <v xml:space="preserve">Preci-Dip </v>
          </cell>
          <cell r="D338" t="str">
            <v>801-91-006-10-012</v>
          </cell>
          <cell r="E338" t="str">
            <v>ACTE</v>
          </cell>
          <cell r="G338" t="str">
            <v xml:space="preserve"> </v>
          </cell>
          <cell r="H338">
            <v>1.1499999999999999</v>
          </cell>
          <cell r="P338">
            <v>37649</v>
          </cell>
          <cell r="Q338" t="str">
            <v>KHT</v>
          </cell>
        </row>
        <row r="339">
          <cell r="A339" t="str">
            <v>CON6_MALE</v>
          </cell>
          <cell r="B339" t="str">
            <v>Pinrow connector, 6 pin, male</v>
          </cell>
          <cell r="C339" t="str">
            <v>AMP</v>
          </cell>
          <cell r="D339" t="str">
            <v>0-0826629-6</v>
          </cell>
          <cell r="E339" t="str">
            <v>ELFA</v>
          </cell>
          <cell r="F339" t="str">
            <v xml:space="preserve">43-716-47 </v>
          </cell>
          <cell r="G339">
            <v>2.77</v>
          </cell>
          <cell r="H339">
            <v>1.4</v>
          </cell>
          <cell r="I339">
            <v>0.7</v>
          </cell>
          <cell r="P339">
            <v>37271</v>
          </cell>
          <cell r="Q339" t="str">
            <v>KHT</v>
          </cell>
        </row>
        <row r="340">
          <cell r="A340" t="str">
            <v>CON6x2</v>
          </cell>
          <cell r="B340" t="str">
            <v>Connector, 0.9mm pin</v>
          </cell>
          <cell r="P340">
            <v>38520</v>
          </cell>
          <cell r="Q340" t="str">
            <v>FRS</v>
          </cell>
        </row>
        <row r="341">
          <cell r="A341" t="str">
            <v>CON8</v>
          </cell>
          <cell r="B341" t="str">
            <v>Connector, 0.9mm pin</v>
          </cell>
          <cell r="P341">
            <v>37169</v>
          </cell>
          <cell r="Q341" t="str">
            <v>KHT</v>
          </cell>
        </row>
        <row r="342">
          <cell r="A342" t="str">
            <v>CONN_2X5PIN</v>
          </cell>
          <cell r="B342" t="str">
            <v>2x5 pin connector, SMD</v>
          </cell>
          <cell r="P342">
            <v>37169</v>
          </cell>
          <cell r="Q342" t="str">
            <v>KHT</v>
          </cell>
        </row>
        <row r="343">
          <cell r="A343" t="str">
            <v>CONN_6_MALE_OVAL_L</v>
          </cell>
          <cell r="B343" t="str">
            <v>Pinrow connector, 6 pin, male</v>
          </cell>
          <cell r="C343" t="str">
            <v>AMP</v>
          </cell>
          <cell r="D343" t="str">
            <v>0-0826629-6</v>
          </cell>
          <cell r="E343" t="str">
            <v>ELFA</v>
          </cell>
          <cell r="F343" t="str">
            <v xml:space="preserve">43-716-47 </v>
          </cell>
          <cell r="G343">
            <v>2.77</v>
          </cell>
          <cell r="H343">
            <v>1.4</v>
          </cell>
          <cell r="I343">
            <v>0.7</v>
          </cell>
          <cell r="P343">
            <v>37495</v>
          </cell>
          <cell r="Q343" t="str">
            <v>GJO</v>
          </cell>
          <cell r="S343" t="str">
            <v>Condor specific layout</v>
          </cell>
        </row>
        <row r="344">
          <cell r="A344" t="str">
            <v>CONN_6_MALE_OVAL_R</v>
          </cell>
          <cell r="B344" t="str">
            <v>Pinrow connector, 6 pin, male</v>
          </cell>
          <cell r="C344" t="str">
            <v>AMP</v>
          </cell>
          <cell r="D344" t="str">
            <v>0-0826629-6</v>
          </cell>
          <cell r="E344" t="str">
            <v>ELFA</v>
          </cell>
          <cell r="F344" t="str">
            <v xml:space="preserve">43-716-47 </v>
          </cell>
          <cell r="G344">
            <v>2.77</v>
          </cell>
          <cell r="H344">
            <v>1.4</v>
          </cell>
          <cell r="I344">
            <v>0.7</v>
          </cell>
          <cell r="P344">
            <v>37495</v>
          </cell>
          <cell r="Q344" t="str">
            <v>GJO</v>
          </cell>
        </row>
        <row r="345">
          <cell r="A345" t="str">
            <v>CONN_7_PAD_31X118</v>
          </cell>
          <cell r="B345" t="str">
            <v>Connector pad for Cardo battery charger - Do Not Mount</v>
          </cell>
          <cell r="G345">
            <v>0</v>
          </cell>
          <cell r="H345">
            <v>0</v>
          </cell>
          <cell r="I345">
            <v>0</v>
          </cell>
          <cell r="P345">
            <v>38541</v>
          </cell>
          <cell r="Q345" t="str">
            <v>TBR</v>
          </cell>
        </row>
        <row r="346">
          <cell r="A346" t="str">
            <v>CONN_9V_NEG</v>
          </cell>
          <cell r="B346" t="str">
            <v>9V battery connector (negative)</v>
          </cell>
          <cell r="C346" t="str">
            <v>Keystone</v>
          </cell>
          <cell r="D346" t="str">
            <v>69-616-43</v>
          </cell>
          <cell r="E346" t="str">
            <v>ELFA</v>
          </cell>
          <cell r="F346" t="str">
            <v>6F22</v>
          </cell>
          <cell r="G346" t="str">
            <v xml:space="preserve"> </v>
          </cell>
          <cell r="H346">
            <v>1.48</v>
          </cell>
          <cell r="P346">
            <v>37896</v>
          </cell>
          <cell r="Q346" t="str">
            <v>TAL</v>
          </cell>
        </row>
        <row r="347">
          <cell r="A347" t="str">
            <v>CONN_9V_POS</v>
          </cell>
          <cell r="B347" t="str">
            <v>9V battery connector (positive)</v>
          </cell>
          <cell r="C347" t="str">
            <v>Keystone</v>
          </cell>
          <cell r="D347" t="str">
            <v>69-616-68</v>
          </cell>
          <cell r="E347" t="str">
            <v>ELFA</v>
          </cell>
          <cell r="F347" t="str">
            <v>6F22</v>
          </cell>
          <cell r="G347" t="str">
            <v xml:space="preserve"> </v>
          </cell>
          <cell r="H347">
            <v>1.79</v>
          </cell>
          <cell r="P347">
            <v>37896</v>
          </cell>
          <cell r="Q347" t="str">
            <v>TAL</v>
          </cell>
        </row>
        <row r="348">
          <cell r="A348" t="str">
            <v>CONN10_FEMALE</v>
          </cell>
          <cell r="B348" t="str">
            <v>Connector, 0.9mm pin, 10 pin, female</v>
          </cell>
          <cell r="C348" t="str">
            <v>AMP</v>
          </cell>
          <cell r="D348" t="str">
            <v>1-0215297-0</v>
          </cell>
          <cell r="E348" t="str">
            <v>ELFA</v>
          </cell>
          <cell r="F348" t="str">
            <v>43-783-37</v>
          </cell>
          <cell r="H348">
            <v>5.47</v>
          </cell>
          <cell r="P348">
            <v>37533</v>
          </cell>
          <cell r="Q348" t="str">
            <v>TAL</v>
          </cell>
        </row>
        <row r="349">
          <cell r="A349" t="str">
            <v>CONN10_MALE</v>
          </cell>
          <cell r="B349" t="str">
            <v>Connector, 0.9mm pin, 10 pin, male</v>
          </cell>
          <cell r="C349" t="str">
            <v>AMP</v>
          </cell>
          <cell r="D349" t="str">
            <v xml:space="preserve">1-0826629-0 </v>
          </cell>
          <cell r="E349" t="str">
            <v>ELFA</v>
          </cell>
          <cell r="F349" t="str">
            <v>43-716-70</v>
          </cell>
          <cell r="G349">
            <v>3.8</v>
          </cell>
          <cell r="H349">
            <v>3.8</v>
          </cell>
          <cell r="I349">
            <v>3.8</v>
          </cell>
          <cell r="P349">
            <v>37529</v>
          </cell>
          <cell r="Q349" t="str">
            <v>KHT</v>
          </cell>
        </row>
        <row r="350">
          <cell r="A350" t="str">
            <v>CONN2X4</v>
          </cell>
          <cell r="B350" t="str">
            <v>Connector 2x4 pin</v>
          </cell>
          <cell r="G350">
            <v>0</v>
          </cell>
          <cell r="P350">
            <v>37543</v>
          </cell>
          <cell r="Q350" t="str">
            <v>SHE</v>
          </cell>
        </row>
        <row r="351">
          <cell r="A351" t="str">
            <v>CONN_32_FEMALE</v>
          </cell>
          <cell r="B351" t="str">
            <v xml:space="preserve">Connector, 32 pin, RM 2.54, female </v>
          </cell>
          <cell r="C351" t="str">
            <v>Conrad</v>
          </cell>
          <cell r="D351" t="str">
            <v>SECP-32OZ-030-LP-D1</v>
          </cell>
          <cell r="E351" t="str">
            <v>Conrad</v>
          </cell>
          <cell r="F351" t="str">
            <v>739065-62</v>
          </cell>
          <cell r="G351">
            <v>16.5</v>
          </cell>
          <cell r="H351">
            <v>13.9</v>
          </cell>
        </row>
        <row r="352">
          <cell r="A352" t="str">
            <v>CR2032_SOCKET</v>
          </cell>
          <cell r="B352" t="str">
            <v>Socket for CR2032 buttoncell battery</v>
          </cell>
          <cell r="C352" t="str">
            <v>Keystone</v>
          </cell>
          <cell r="D352">
            <v>3002</v>
          </cell>
          <cell r="E352" t="str">
            <v>ELFA</v>
          </cell>
          <cell r="F352" t="str">
            <v>69-525-27</v>
          </cell>
          <cell r="G352">
            <v>6.82</v>
          </cell>
          <cell r="H352">
            <v>6.82</v>
          </cell>
          <cell r="I352">
            <v>6.82</v>
          </cell>
          <cell r="O352" t="str">
            <v>6.82NOK (25)</v>
          </cell>
          <cell r="P352">
            <v>37483</v>
          </cell>
          <cell r="Q352" t="str">
            <v>STM</v>
          </cell>
        </row>
        <row r="353">
          <cell r="A353" t="str">
            <v>CS8416CZ</v>
          </cell>
          <cell r="B353" t="str">
            <v>Cirrus Logic CS8416CZ, SOIC-28</v>
          </cell>
        </row>
        <row r="354">
          <cell r="A354" t="str">
            <v>CY7C64613-128NC</v>
          </cell>
          <cell r="B354" t="str">
            <v>USB Microcontroller with 8051 core</v>
          </cell>
          <cell r="C354" t="str">
            <v>Cypress</v>
          </cell>
          <cell r="D354" t="str">
            <v>CY7C64613-128NC</v>
          </cell>
          <cell r="E354" t="str">
            <v>Arrow</v>
          </cell>
          <cell r="G354">
            <v>69</v>
          </cell>
          <cell r="H354">
            <v>69</v>
          </cell>
          <cell r="L354" t="str">
            <v>Future</v>
          </cell>
          <cell r="P354">
            <v>37623</v>
          </cell>
          <cell r="Q354" t="str">
            <v>KHT</v>
          </cell>
        </row>
        <row r="355">
          <cell r="A355" t="str">
            <v>DC_JACK_2.5</v>
          </cell>
          <cell r="B355" t="str">
            <v>DC jack, 2.5mm center pin</v>
          </cell>
          <cell r="C355" t="str">
            <v>PRODATA</v>
          </cell>
          <cell r="D355" t="str">
            <v>SCD438DCS011B00G</v>
          </cell>
          <cell r="E355" t="str">
            <v>Freber</v>
          </cell>
          <cell r="F355" t="str">
            <v xml:space="preserve"> </v>
          </cell>
          <cell r="G355" t="str">
            <v xml:space="preserve"> </v>
          </cell>
          <cell r="H355">
            <v>1.98</v>
          </cell>
          <cell r="J355" t="str">
            <v xml:space="preserve">Waka </v>
          </cell>
          <cell r="K355" t="str">
            <v xml:space="preserve">WAKA 01J0167. 2,5MM </v>
          </cell>
          <cell r="L355" t="str">
            <v>ELFA</v>
          </cell>
          <cell r="M355" t="str">
            <v>42-051-67</v>
          </cell>
          <cell r="N355" t="str">
            <v>Yes</v>
          </cell>
          <cell r="O355" t="str">
            <v>Waka: 5,20 NOK</v>
          </cell>
          <cell r="P355">
            <v>39709</v>
          </cell>
          <cell r="Q355" t="str">
            <v>JEK</v>
          </cell>
        </row>
        <row r="356">
          <cell r="A356" t="str">
            <v>Debug_connector_14p</v>
          </cell>
          <cell r="B356" t="str">
            <v>Debug connector 14 pin (2x7 pinrow with direction coded plastic guide)</v>
          </cell>
          <cell r="E356" t="str">
            <v>ELFA</v>
          </cell>
          <cell r="F356" t="str">
            <v>43-155-11</v>
          </cell>
          <cell r="G356" t="str">
            <v xml:space="preserve"> </v>
          </cell>
          <cell r="H356">
            <v>6</v>
          </cell>
          <cell r="P356">
            <v>39318</v>
          </cell>
          <cell r="Q356" t="str">
            <v>TBR</v>
          </cell>
        </row>
        <row r="357">
          <cell r="A357" t="str">
            <v>DIR9001</v>
          </cell>
          <cell r="B357" t="str">
            <v xml:space="preserve">96 kHz, 24-Bit Digital Audio Interface Receiver, TSSOP (PW) </v>
          </cell>
          <cell r="C357" t="str">
            <v>TI</v>
          </cell>
          <cell r="D357" t="str">
            <v>DIR9001PW</v>
          </cell>
          <cell r="E357" t="str">
            <v xml:space="preserve">Avnet </v>
          </cell>
          <cell r="G357">
            <v>14</v>
          </cell>
          <cell r="H357">
            <v>13</v>
          </cell>
          <cell r="P357">
            <v>40018</v>
          </cell>
          <cell r="Q357" t="str">
            <v>JEZ</v>
          </cell>
          <cell r="S357" t="str">
            <v>CC2505 Purepath Wireless EB 1.1</v>
          </cell>
        </row>
        <row r="358">
          <cell r="A358" t="str">
            <v>DIT4096I</v>
          </cell>
          <cell r="B358" t="str">
            <v xml:space="preserve">96kHz Digital Audio Transmitter, TSSOP (PW) </v>
          </cell>
          <cell r="C358" t="str">
            <v>TI</v>
          </cell>
          <cell r="D358" t="str">
            <v>DIT4096IPW</v>
          </cell>
          <cell r="E358" t="str">
            <v xml:space="preserve">Avnet </v>
          </cell>
          <cell r="G358">
            <v>11</v>
          </cell>
          <cell r="H358">
            <v>10.3</v>
          </cell>
          <cell r="P358">
            <v>40018</v>
          </cell>
          <cell r="Q358" t="str">
            <v>JEZ</v>
          </cell>
          <cell r="S358" t="str">
            <v>CC2505 Purepath Wireless EB 1.1</v>
          </cell>
        </row>
        <row r="359">
          <cell r="A359" t="str">
            <v>DOGM128W-6</v>
          </cell>
          <cell r="B359" t="str">
            <v>128x64 pixel monochrome graphic display</v>
          </cell>
          <cell r="C359" t="str">
            <v>Electronic Assembly</v>
          </cell>
          <cell r="D359" t="str">
            <v>DOGM128W-6</v>
          </cell>
          <cell r="G359" t="str">
            <v>$13</v>
          </cell>
          <cell r="P359">
            <v>40395</v>
          </cell>
          <cell r="Q359" t="str">
            <v>JEZ</v>
          </cell>
          <cell r="S359" t="str">
            <v>SmartTrxEB</v>
          </cell>
        </row>
        <row r="360">
          <cell r="A360" t="str">
            <v>DS90LV027AH</v>
          </cell>
          <cell r="B360" t="str">
            <v>LVDS Transmitter</v>
          </cell>
          <cell r="C360" t="str">
            <v>National Semiconductor</v>
          </cell>
          <cell r="D360" t="str">
            <v>DS90LV027AH</v>
          </cell>
          <cell r="P360">
            <v>39014</v>
          </cell>
          <cell r="Q360" t="str">
            <v>AGN</v>
          </cell>
        </row>
        <row r="361">
          <cell r="A361" t="str">
            <v>DS90LV028AH</v>
          </cell>
          <cell r="B361" t="str">
            <v>LVDS Receiver</v>
          </cell>
          <cell r="C361" t="str">
            <v>National Semiconductor</v>
          </cell>
          <cell r="D361" t="str">
            <v>DS90LV028AH</v>
          </cell>
          <cell r="P361">
            <v>39014</v>
          </cell>
          <cell r="Q361" t="str">
            <v>AGN</v>
          </cell>
        </row>
        <row r="362">
          <cell r="A362" t="str">
            <v>DSUB_25</v>
          </cell>
          <cell r="B362" t="str">
            <v>D-SUB 25 pin, male, right-angle</v>
          </cell>
          <cell r="E362" t="str">
            <v>ELFA</v>
          </cell>
          <cell r="F362" t="str">
            <v>44-057-75</v>
          </cell>
          <cell r="G362">
            <v>9.08</v>
          </cell>
          <cell r="P362">
            <v>37168</v>
          </cell>
          <cell r="Q362" t="str">
            <v>KHT</v>
          </cell>
        </row>
        <row r="363">
          <cell r="A363" t="str">
            <v>DSUB_9</v>
          </cell>
          <cell r="B363" t="str">
            <v>D-SUB 9 pin, male, right-angle</v>
          </cell>
          <cell r="E363" t="str">
            <v>ELFA</v>
          </cell>
          <cell r="F363" t="str">
            <v xml:space="preserve">44-057-59 </v>
          </cell>
          <cell r="G363">
            <v>6.42</v>
          </cell>
          <cell r="P363">
            <v>37169</v>
          </cell>
          <cell r="Q363" t="str">
            <v>KHT</v>
          </cell>
        </row>
        <row r="364">
          <cell r="A364" t="str">
            <v>DSUB_9F</v>
          </cell>
          <cell r="B364" t="str">
            <v>D-SUB 9 pin, female, right-angle</v>
          </cell>
          <cell r="C364" t="str">
            <v>CviLux</v>
          </cell>
          <cell r="D364" t="str">
            <v>CD6109SA1G0</v>
          </cell>
          <cell r="E364" t="str">
            <v>Freber</v>
          </cell>
          <cell r="H364">
            <v>2.97</v>
          </cell>
          <cell r="J364" t="str">
            <v xml:space="preserve">Chin Shong Enterprise Co Ltd </v>
          </cell>
          <cell r="K364" t="str">
            <v>DPRM-09S</v>
          </cell>
          <cell r="L364" t="str">
            <v>ELFA</v>
          </cell>
          <cell r="M364" t="str">
            <v>44-068-15</v>
          </cell>
          <cell r="N364" t="str">
            <v>Yes</v>
          </cell>
          <cell r="O364" t="str">
            <v>7 NOK</v>
          </cell>
          <cell r="P364">
            <v>39709</v>
          </cell>
          <cell r="Q364" t="str">
            <v>JEK</v>
          </cell>
        </row>
        <row r="365">
          <cell r="A365" t="str">
            <v>E10_Light_Holder</v>
          </cell>
          <cell r="B365" t="str">
            <v>E10 light bulb holder</v>
          </cell>
          <cell r="D365" t="str">
            <v>E10_Light_Holder</v>
          </cell>
          <cell r="E365" t="str">
            <v>ELFA</v>
          </cell>
          <cell r="F365" t="str">
            <v>33-802-35</v>
          </cell>
          <cell r="G365">
            <v>3.15</v>
          </cell>
          <cell r="H365">
            <v>3.15</v>
          </cell>
          <cell r="P365" t="str">
            <v>18/10/2004</v>
          </cell>
          <cell r="Q365" t="str">
            <v>SHE</v>
          </cell>
        </row>
        <row r="366">
          <cell r="A366" t="str">
            <v>EDGE_CONN_2x8</v>
          </cell>
          <cell r="B366" t="str">
            <v>2x8 edge connector socket</v>
          </cell>
          <cell r="C366" t="str">
            <v>Viking</v>
          </cell>
          <cell r="D366" t="str">
            <v>VMA 2D 008 N 01 B 002 B</v>
          </cell>
          <cell r="E366" t="str">
            <v>Nortelco</v>
          </cell>
          <cell r="G366">
            <v>23.1</v>
          </cell>
          <cell r="O366" t="str">
            <v>Nereng/Live Ødegård</v>
          </cell>
          <cell r="P366">
            <v>37169</v>
          </cell>
          <cell r="Q366" t="str">
            <v>KHT</v>
          </cell>
        </row>
        <row r="367">
          <cell r="A367" t="str">
            <v>EM6353_1_8V</v>
          </cell>
          <cell r="B367" t="str">
            <v>brown-out detector, 200ms delay, SOT23-3 "beta" pinout, 1.8V</v>
          </cell>
          <cell r="C367" t="str">
            <v>EM Microelectronic</v>
          </cell>
          <cell r="D367" t="str">
            <v>EM6353</v>
          </cell>
          <cell r="E367" t="str">
            <v>EM Microelectronic Marin</v>
          </cell>
          <cell r="F367" t="str">
            <v>EM6353BX2SP3B-1.8</v>
          </cell>
          <cell r="G367">
            <v>10</v>
          </cell>
          <cell r="H367">
            <v>5</v>
          </cell>
          <cell r="I367">
            <v>2</v>
          </cell>
          <cell r="P367">
            <v>38636</v>
          </cell>
          <cell r="Q367" t="str">
            <v>GJO</v>
          </cell>
        </row>
        <row r="368">
          <cell r="A368" t="str">
            <v>EPCOS_B3588</v>
          </cell>
          <cell r="B368" t="str">
            <v>SAW filter, 915 MHz</v>
          </cell>
          <cell r="C368" t="str">
            <v>EPCOS</v>
          </cell>
          <cell r="D368" t="str">
            <v>B3588</v>
          </cell>
          <cell r="E368" t="str">
            <v>Arrow</v>
          </cell>
          <cell r="F368" t="str">
            <v>B39921B3588U410</v>
          </cell>
        </row>
        <row r="369">
          <cell r="A369" t="str">
            <v>EPCOS_B3716</v>
          </cell>
          <cell r="B369" t="str">
            <v>SAW filter, 869 MHz</v>
          </cell>
          <cell r="C369" t="str">
            <v>EPCOS</v>
          </cell>
          <cell r="D369" t="str">
            <v>B3716</v>
          </cell>
          <cell r="E369" t="str">
            <v>Arrow</v>
          </cell>
          <cell r="F369" t="str">
            <v>B39871B3716U410</v>
          </cell>
        </row>
        <row r="370">
          <cell r="A370" t="str">
            <v>EPCOS_B3725</v>
          </cell>
          <cell r="B370" t="str">
            <v>SAW filter, 869 MHz</v>
          </cell>
          <cell r="C370" t="str">
            <v>EPCOS</v>
          </cell>
          <cell r="D370" t="str">
            <v>B3725</v>
          </cell>
          <cell r="E370" t="str">
            <v>Arrow</v>
          </cell>
          <cell r="F370" t="str">
            <v>B39871B3725U410</v>
          </cell>
        </row>
        <row r="371">
          <cell r="A371" t="str">
            <v>EPCOS_B3734</v>
          </cell>
          <cell r="B371" t="str">
            <v>SAW filter, 868.3 MHz</v>
          </cell>
          <cell r="C371" t="str">
            <v>EPCOS</v>
          </cell>
          <cell r="D371" t="str">
            <v>B3734</v>
          </cell>
          <cell r="E371" t="str">
            <v>Arrow</v>
          </cell>
          <cell r="F371" t="str">
            <v>B39871B3734H110</v>
          </cell>
        </row>
        <row r="372">
          <cell r="A372" t="str">
            <v>FDN306P</v>
          </cell>
          <cell r="B372" t="str">
            <v>P-Channel  PowerTrench MOSFET</v>
          </cell>
          <cell r="P372">
            <v>38726</v>
          </cell>
          <cell r="Q372" t="str">
            <v>MOE</v>
          </cell>
          <cell r="S372" t="str">
            <v>Added by EWI</v>
          </cell>
        </row>
        <row r="373">
          <cell r="A373" t="str">
            <v>FDV303N</v>
          </cell>
          <cell r="B373" t="str">
            <v>N-channel MOSFET</v>
          </cell>
          <cell r="C373" t="str">
            <v>Fairchild</v>
          </cell>
          <cell r="D373" t="str">
            <v>FDV303N</v>
          </cell>
          <cell r="E373" t="str">
            <v>ELFA</v>
          </cell>
          <cell r="F373" t="str">
            <v>71-096-55</v>
          </cell>
          <cell r="G373">
            <v>3.87</v>
          </cell>
          <cell r="H373">
            <v>2.2400000000000002</v>
          </cell>
          <cell r="I373">
            <v>1.3</v>
          </cell>
          <cell r="N373" t="str">
            <v>Yes</v>
          </cell>
        </row>
        <row r="374">
          <cell r="A374" t="str">
            <v>FINGER_CONN_8</v>
          </cell>
          <cell r="B374" t="str">
            <v>Do not mount</v>
          </cell>
          <cell r="P374">
            <v>37169</v>
          </cell>
          <cell r="Q374" t="str">
            <v>KHT</v>
          </cell>
        </row>
        <row r="375">
          <cell r="A375" t="str">
            <v xml:space="preserve">FLATLIST_2X1 </v>
          </cell>
          <cell r="B375" t="str">
            <v>Flatlist 2-pins</v>
          </cell>
          <cell r="C375" t="str">
            <v>ELFA</v>
          </cell>
          <cell r="D375">
            <v>12523</v>
          </cell>
          <cell r="E375" t="str">
            <v>Elfa</v>
          </cell>
          <cell r="F375" t="str">
            <v>48-205-93</v>
          </cell>
          <cell r="P375">
            <v>39212</v>
          </cell>
          <cell r="Q375" t="str">
            <v>JER</v>
          </cell>
        </row>
        <row r="376">
          <cell r="A376" t="str">
            <v>FR05-S1-N-0-102</v>
          </cell>
          <cell r="B376" t="str">
            <v>Fractus 2.4 GHz chip antenna</v>
          </cell>
          <cell r="C376" t="str">
            <v>Fractus</v>
          </cell>
          <cell r="G376">
            <v>0</v>
          </cell>
          <cell r="H376">
            <v>0</v>
          </cell>
          <cell r="I376">
            <v>0</v>
          </cell>
          <cell r="P376">
            <v>38778</v>
          </cell>
          <cell r="Q376" t="str">
            <v>TBR</v>
          </cell>
        </row>
        <row r="377">
          <cell r="A377" t="str">
            <v>FRACTUS2P4GHZ</v>
          </cell>
          <cell r="B377" t="str">
            <v>Fractus 2.4 GHz chip antenna</v>
          </cell>
          <cell r="C377" t="str">
            <v>Fractus</v>
          </cell>
          <cell r="D377" t="str">
            <v>UM_FR05-S1-N-0-110</v>
          </cell>
          <cell r="P377">
            <v>39225</v>
          </cell>
          <cell r="Q377" t="str">
            <v>TIK</v>
          </cell>
        </row>
        <row r="378">
          <cell r="A378" t="str">
            <v>G5A-234P-5VDC</v>
          </cell>
          <cell r="B378" t="str">
            <v>2-pols rele</v>
          </cell>
          <cell r="C378" t="str">
            <v>ELFA</v>
          </cell>
          <cell r="D378" t="str">
            <v>G5A-234P-5VDC</v>
          </cell>
          <cell r="E378" t="str">
            <v>Elfa</v>
          </cell>
          <cell r="F378" t="str">
            <v>37-026-02</v>
          </cell>
          <cell r="P378">
            <v>39212</v>
          </cell>
          <cell r="Q378" t="str">
            <v>JER</v>
          </cell>
        </row>
        <row r="379">
          <cell r="A379" t="str">
            <v>GTL2002</v>
          </cell>
          <cell r="B379" t="str">
            <v>2-bit bi-directional low voltage translator</v>
          </cell>
          <cell r="C379" t="str">
            <v>NXP</v>
          </cell>
          <cell r="D379" t="str">
            <v>GTL2002D</v>
          </cell>
          <cell r="E379" t="str">
            <v>Arrow</v>
          </cell>
          <cell r="F379" t="str">
            <v>GTL2002D</v>
          </cell>
          <cell r="G379">
            <v>6</v>
          </cell>
          <cell r="H379">
            <v>6</v>
          </cell>
          <cell r="I379">
            <v>6</v>
          </cell>
          <cell r="P379">
            <v>38510</v>
          </cell>
          <cell r="Q379" t="str">
            <v>SHE</v>
          </cell>
        </row>
        <row r="380">
          <cell r="A380" t="str">
            <v>HMC_CON</v>
          </cell>
          <cell r="B380" t="str">
            <v>HMC LCD connector on bottom side</v>
          </cell>
          <cell r="C380" t="str">
            <v>Tyco Electronics</v>
          </cell>
          <cell r="D380" t="str">
            <v>1-84953-6</v>
          </cell>
          <cell r="E380" t="str">
            <v>ACTE</v>
          </cell>
          <cell r="P380">
            <v>39020</v>
          </cell>
          <cell r="Q380" t="str">
            <v>TAL</v>
          </cell>
        </row>
        <row r="381">
          <cell r="A381" t="str">
            <v>HMC16311SF-PY</v>
          </cell>
          <cell r="B381" t="str">
            <v>HMC LCD Display, 3 Lines x 16 Characters</v>
          </cell>
          <cell r="C381" t="str">
            <v>Hitech Displays SND BHD</v>
          </cell>
          <cell r="P381">
            <v>39020</v>
          </cell>
          <cell r="Q381" t="str">
            <v>TAL</v>
          </cell>
        </row>
        <row r="382">
          <cell r="A382" t="str">
            <v>IDT71V256SA20YI</v>
          </cell>
          <cell r="B382" t="str">
            <v>32kByte asynchronous SRAM, 8-bit</v>
          </cell>
          <cell r="C382" t="str">
            <v>IDT</v>
          </cell>
          <cell r="D382" t="str">
            <v>IDT71V256SA20YI</v>
          </cell>
          <cell r="E382" t="str">
            <v>Memec</v>
          </cell>
          <cell r="G382">
            <v>12.5</v>
          </cell>
          <cell r="H382">
            <v>12.5</v>
          </cell>
          <cell r="P382">
            <v>37649</v>
          </cell>
          <cell r="Q382" t="str">
            <v>KHT</v>
          </cell>
        </row>
        <row r="383">
          <cell r="A383" t="str">
            <v>JMP2A</v>
          </cell>
          <cell r="B383" t="str">
            <v>Pinrow 2x1,Jumper 2.54</v>
          </cell>
          <cell r="P383">
            <v>40018</v>
          </cell>
          <cell r="Q383" t="str">
            <v>JEZ</v>
          </cell>
        </row>
        <row r="384">
          <cell r="A384" t="str">
            <v>JMP3A</v>
          </cell>
          <cell r="B384" t="str">
            <v>Pinrow3x1, Jumper 2.54</v>
          </cell>
          <cell r="P384">
            <v>40018</v>
          </cell>
          <cell r="Q384" t="str">
            <v>JEZ</v>
          </cell>
        </row>
        <row r="385">
          <cell r="A385" t="str">
            <v>Johanson_868_MHz_Chip_Antenna</v>
          </cell>
          <cell r="B385" t="str">
            <v>Johanson 868 MHz chip antenna</v>
          </cell>
          <cell r="C385" t="str">
            <v>Johanson Technology</v>
          </cell>
          <cell r="D385" t="str">
            <v>0868AT43A0020</v>
          </cell>
        </row>
        <row r="386">
          <cell r="A386" t="str">
            <v>KR400MLWB</v>
          </cell>
          <cell r="B386" t="str">
            <v>4MHz resonator</v>
          </cell>
          <cell r="C386" t="str">
            <v>Kingstate</v>
          </cell>
          <cell r="E386" t="str">
            <v>ELFA</v>
          </cell>
          <cell r="F386" t="str">
            <v>74-701-31</v>
          </cell>
          <cell r="G386">
            <v>0.26</v>
          </cell>
          <cell r="P386">
            <v>38238</v>
          </cell>
          <cell r="Q386" t="str">
            <v>ESI</v>
          </cell>
        </row>
        <row r="387">
          <cell r="A387" t="str">
            <v>KR600MLWB</v>
          </cell>
          <cell r="B387" t="str">
            <v>6MHz resonator</v>
          </cell>
          <cell r="C387" t="str">
            <v>Kingstate</v>
          </cell>
          <cell r="E387" t="str">
            <v>ELFA</v>
          </cell>
          <cell r="F387" t="str">
            <v>74-701-56</v>
          </cell>
          <cell r="G387">
            <v>0.26</v>
          </cell>
          <cell r="P387">
            <v>38238</v>
          </cell>
          <cell r="Q387" t="str">
            <v>ESI</v>
          </cell>
        </row>
        <row r="388">
          <cell r="A388" t="str">
            <v>KV1832C</v>
          </cell>
          <cell r="B388" t="str">
            <v>Varactor diode</v>
          </cell>
          <cell r="C388" t="str">
            <v>TOKO</v>
          </cell>
          <cell r="D388" t="str">
            <v>KV1832C</v>
          </cell>
          <cell r="E388" t="str">
            <v>Berendsen</v>
          </cell>
          <cell r="G388">
            <v>5.75</v>
          </cell>
          <cell r="P388">
            <v>37168</v>
          </cell>
          <cell r="Q388" t="str">
            <v>KHT</v>
          </cell>
        </row>
        <row r="389">
          <cell r="A389" t="str">
            <v>L_0402</v>
          </cell>
          <cell r="B389" t="str">
            <v>Inductor, general, 0402; Do not mount</v>
          </cell>
        </row>
        <row r="390">
          <cell r="A390" t="str">
            <v>L_0603</v>
          </cell>
          <cell r="B390" t="str">
            <v>Inductor, general, 0603; Do not mount</v>
          </cell>
          <cell r="P390">
            <v>37169</v>
          </cell>
          <cell r="Q390" t="str">
            <v>KHT</v>
          </cell>
        </row>
        <row r="391">
          <cell r="A391" t="str">
            <v>L_0805</v>
          </cell>
          <cell r="B391" t="str">
            <v>Inductor, general, 0805; Do not mount</v>
          </cell>
          <cell r="P391">
            <v>37169</v>
          </cell>
          <cell r="Q391" t="str">
            <v>KHT</v>
          </cell>
        </row>
        <row r="392">
          <cell r="A392" t="str">
            <v>L_1N0_0402_S</v>
          </cell>
          <cell r="B392" t="str">
            <v>Inductor, 1n0, 0402, Monolithic type, +/-0.3 nH</v>
          </cell>
          <cell r="C392" t="str">
            <v>Murata</v>
          </cell>
          <cell r="D392" t="str">
            <v>LQG15HS1N0S02D</v>
          </cell>
          <cell r="G392">
            <v>1.45</v>
          </cell>
          <cell r="H392">
            <v>1.45</v>
          </cell>
          <cell r="I392">
            <v>1.45</v>
          </cell>
          <cell r="J392" t="str">
            <v>Coilcraft</v>
          </cell>
          <cell r="P392">
            <v>38503</v>
          </cell>
          <cell r="Q392" t="str">
            <v>AGN</v>
          </cell>
        </row>
        <row r="393">
          <cell r="A393" t="str">
            <v>L_1N1_0402_S</v>
          </cell>
          <cell r="B393" t="str">
            <v>Inductor, 1n1, 0402, Monolithic type, +/-0.3 nH</v>
          </cell>
          <cell r="C393" t="str">
            <v>Murata</v>
          </cell>
          <cell r="D393" t="str">
            <v>LQG15HS1N1S02D</v>
          </cell>
          <cell r="E393" t="str">
            <v>ACTE</v>
          </cell>
          <cell r="G393">
            <v>1.45</v>
          </cell>
          <cell r="H393">
            <v>1.45</v>
          </cell>
          <cell r="I393">
            <v>1.45</v>
          </cell>
          <cell r="J393" t="str">
            <v>Coilcraft</v>
          </cell>
        </row>
        <row r="394">
          <cell r="A394" t="str">
            <v>L_1N2_0402_S</v>
          </cell>
          <cell r="B394" t="str">
            <v>Inductor, 1n2, 0402, Monolithic type, +/-0.3 nH</v>
          </cell>
          <cell r="C394" t="str">
            <v>Murata</v>
          </cell>
          <cell r="D394" t="str">
            <v>LQG15HS1N2S02D</v>
          </cell>
          <cell r="E394" t="str">
            <v>ACTE</v>
          </cell>
          <cell r="G394" t="str">
            <v xml:space="preserve"> </v>
          </cell>
          <cell r="H394">
            <v>0.12</v>
          </cell>
          <cell r="I394" t="str">
            <v xml:space="preserve"> </v>
          </cell>
          <cell r="J394" t="str">
            <v>Coilcraft</v>
          </cell>
          <cell r="P394">
            <v>38176</v>
          </cell>
          <cell r="Q394" t="str">
            <v>FRS</v>
          </cell>
        </row>
        <row r="395">
          <cell r="A395" t="str">
            <v>L_1N3_0402_C_LQW</v>
          </cell>
          <cell r="B395" t="str">
            <v>Inductor, 1n3, 0402, wire-wound type, +/-0.2 nH</v>
          </cell>
          <cell r="C395" t="str">
            <v>Murata</v>
          </cell>
          <cell r="D395" t="str">
            <v>LQW15AN1N3C10D</v>
          </cell>
          <cell r="P395">
            <v>40004</v>
          </cell>
          <cell r="Q395" t="str">
            <v>TSK</v>
          </cell>
        </row>
        <row r="396">
          <cell r="A396" t="str">
            <v>L_1N5_0402_S</v>
          </cell>
          <cell r="B396" t="str">
            <v>Inductor, 1n5, 0402, Monolithic type, +/-0.3 nH</v>
          </cell>
          <cell r="C396" t="str">
            <v>Murata</v>
          </cell>
          <cell r="D396" t="str">
            <v>LQG15HS1N5S02D</v>
          </cell>
          <cell r="G396">
            <v>1.45</v>
          </cell>
          <cell r="H396">
            <v>1.45</v>
          </cell>
          <cell r="I396">
            <v>1.45</v>
          </cell>
          <cell r="J396" t="str">
            <v>Coilcraft</v>
          </cell>
          <cell r="P396">
            <v>38176</v>
          </cell>
          <cell r="Q396" t="str">
            <v>FRS</v>
          </cell>
        </row>
        <row r="397">
          <cell r="A397" t="str">
            <v>L_1N5_0402_B_LQW</v>
          </cell>
          <cell r="B397" t="str">
            <v>Inductor, 1n5, 0402, wire-wound type, +/-0.1 nH</v>
          </cell>
          <cell r="C397" t="str">
            <v>Murata</v>
          </cell>
          <cell r="D397" t="str">
            <v>LQW15AN1N5B00D</v>
          </cell>
          <cell r="P397" t="str">
            <v>14/4/2008</v>
          </cell>
          <cell r="Q397" t="str">
            <v>TSK</v>
          </cell>
        </row>
        <row r="398">
          <cell r="A398" t="str">
            <v>L_1N8_0402_S</v>
          </cell>
          <cell r="B398" t="str">
            <v>Inductor, 1n8, 0402, Monolithic type, +/-0.3 nH</v>
          </cell>
          <cell r="C398" t="str">
            <v>Murata</v>
          </cell>
          <cell r="D398" t="str">
            <v>LQG15HS1N8S02D</v>
          </cell>
          <cell r="E398" t="str">
            <v>ACTE</v>
          </cell>
          <cell r="G398" t="str">
            <v xml:space="preserve"> </v>
          </cell>
          <cell r="H398">
            <v>0.12</v>
          </cell>
          <cell r="I398" t="str">
            <v xml:space="preserve"> </v>
          </cell>
          <cell r="J398" t="str">
            <v>Coilcraft</v>
          </cell>
          <cell r="P398" t="str">
            <v>19/3/2004</v>
          </cell>
          <cell r="Q398" t="str">
            <v>SHE</v>
          </cell>
        </row>
        <row r="399">
          <cell r="A399" t="str">
            <v>L_2N0_0402_S</v>
          </cell>
          <cell r="B399" t="str">
            <v>Inductor, 2n0, 0402, +/-0.3 nH</v>
          </cell>
          <cell r="C399" t="str">
            <v>Murata</v>
          </cell>
          <cell r="D399" t="str">
            <v>LQG15HS2N0S02D</v>
          </cell>
          <cell r="G399">
            <v>1.45</v>
          </cell>
          <cell r="H399">
            <v>1.45</v>
          </cell>
          <cell r="I399">
            <v>1.45</v>
          </cell>
        </row>
        <row r="400">
          <cell r="A400" t="str">
            <v>L_2N2_0402_B_LQW</v>
          </cell>
          <cell r="B400" t="str">
            <v>Inductor, 2n2, 0402, +/-0.1nH, wire-wound type</v>
          </cell>
          <cell r="C400" t="str">
            <v>Murata</v>
          </cell>
          <cell r="D400" t="str">
            <v>LQW15AN2N2B00</v>
          </cell>
          <cell r="E400" t="str">
            <v>ACTE</v>
          </cell>
        </row>
        <row r="401">
          <cell r="A401" t="str">
            <v>L_2N2_0402_S</v>
          </cell>
          <cell r="B401" t="str">
            <v>Inductor, 2n2, 0402, +/-0.3 nH</v>
          </cell>
          <cell r="C401" t="str">
            <v>Murata</v>
          </cell>
          <cell r="D401" t="str">
            <v>LQG15HS2N2S02D</v>
          </cell>
          <cell r="G401">
            <v>1.45</v>
          </cell>
          <cell r="H401">
            <v>1.45</v>
          </cell>
          <cell r="I401">
            <v>1.45</v>
          </cell>
          <cell r="P401">
            <v>38083</v>
          </cell>
          <cell r="Q401" t="str">
            <v>SHE</v>
          </cell>
        </row>
        <row r="402">
          <cell r="A402" t="str">
            <v>L_2N2_0402_C_LQW</v>
          </cell>
          <cell r="B402" t="str">
            <v>Inductor, 2n2, 0402, wire-wound type, +/- 0.2 nH</v>
          </cell>
          <cell r="C402" t="str">
            <v>Murata</v>
          </cell>
          <cell r="D402" t="str">
            <v>LQW15AN2N2C10D</v>
          </cell>
          <cell r="P402" t="str">
            <v>14/4/2008</v>
          </cell>
          <cell r="Q402" t="str">
            <v>TSK</v>
          </cell>
        </row>
        <row r="403">
          <cell r="A403" t="str">
            <v>L_2N4_0402_B_LQW</v>
          </cell>
          <cell r="B403" t="str">
            <v>Inductor, 2n4, 0402, +/-0.1nH, wire-wound type</v>
          </cell>
          <cell r="C403" t="str">
            <v>Murata</v>
          </cell>
          <cell r="D403" t="str">
            <v>LQW15AN2N4B00</v>
          </cell>
          <cell r="E403" t="str">
            <v>ACTE</v>
          </cell>
        </row>
        <row r="404">
          <cell r="A404" t="str">
            <v>L_2N4_0402_S</v>
          </cell>
          <cell r="B404" t="str">
            <v>Inductor, 2n4, 0402, ±0.3nH</v>
          </cell>
          <cell r="C404" t="str">
            <v>Murata</v>
          </cell>
          <cell r="D404" t="str">
            <v>LQG15HS2N4S02D</v>
          </cell>
          <cell r="P404">
            <v>40607</v>
          </cell>
          <cell r="Q404" t="str">
            <v>MAP</v>
          </cell>
        </row>
        <row r="405">
          <cell r="A405" t="str">
            <v>L_2N5_0402_J</v>
          </cell>
          <cell r="B405" t="str">
            <v>Inductor, 2n5, 0402, ±5%</v>
          </cell>
          <cell r="C405" t="str">
            <v>Coilcraft</v>
          </cell>
          <cell r="D405" t="str">
            <v xml:space="preserve"> </v>
          </cell>
          <cell r="G405">
            <v>1.45</v>
          </cell>
          <cell r="H405">
            <v>1.45</v>
          </cell>
          <cell r="I405">
            <v>1.45</v>
          </cell>
          <cell r="P405">
            <v>38359</v>
          </cell>
          <cell r="Q405" t="str">
            <v>TAL</v>
          </cell>
        </row>
        <row r="406">
          <cell r="A406" t="str">
            <v>L_2N5_0805_J</v>
          </cell>
          <cell r="B406" t="str">
            <v>Inductor, 2n5, 0805, ±5%</v>
          </cell>
          <cell r="C406" t="str">
            <v>Coilcraft</v>
          </cell>
          <cell r="G406">
            <v>1.45</v>
          </cell>
          <cell r="H406">
            <v>1.45</v>
          </cell>
          <cell r="I406">
            <v>1.45</v>
          </cell>
          <cell r="P406">
            <v>37438</v>
          </cell>
          <cell r="Q406" t="str">
            <v>KHT</v>
          </cell>
        </row>
        <row r="407">
          <cell r="A407" t="str">
            <v>L_2N7_0402_S</v>
          </cell>
          <cell r="B407" t="str">
            <v>Inductor, 2n7, 0402, +/-0.3 nH</v>
          </cell>
          <cell r="C407" t="str">
            <v>Murata</v>
          </cell>
          <cell r="D407" t="str">
            <v>LQG15HS2N7S02D</v>
          </cell>
          <cell r="G407">
            <v>1.45</v>
          </cell>
          <cell r="H407">
            <v>1.45</v>
          </cell>
          <cell r="I407">
            <v>1.45</v>
          </cell>
          <cell r="P407">
            <v>38726</v>
          </cell>
          <cell r="Q407" t="str">
            <v>MOE</v>
          </cell>
        </row>
        <row r="408">
          <cell r="A408" t="str">
            <v>L_2N7_0402_C_LQW</v>
          </cell>
          <cell r="B408" t="str">
            <v>Inductor, 2n7, 0402, wire-wound type, +/- 0.2 nH</v>
          </cell>
          <cell r="C408" t="str">
            <v>Murata</v>
          </cell>
          <cell r="D408" t="str">
            <v>LQW15AN2N7C00D</v>
          </cell>
        </row>
        <row r="409">
          <cell r="A409" t="str">
            <v>L_2N7_0402_C_LQW</v>
          </cell>
          <cell r="B409" t="str">
            <v>Inductor, 2n7, 0402, wire-wound type, +/- 0.2 nH</v>
          </cell>
          <cell r="C409" t="str">
            <v>Murata</v>
          </cell>
          <cell r="D409" t="str">
            <v>LQW15AN2N7C00D</v>
          </cell>
        </row>
        <row r="410">
          <cell r="A410" t="str">
            <v>L_2N7_0402_B_LQW</v>
          </cell>
          <cell r="B410" t="str">
            <v>Inductor, 2n7, 0402, wire-wound type, ±0.1nH</v>
          </cell>
          <cell r="C410" t="str">
            <v>Murata</v>
          </cell>
          <cell r="D410" t="str">
            <v>LQW15AN2N7B00D</v>
          </cell>
          <cell r="P410">
            <v>39770</v>
          </cell>
          <cell r="Q410" t="str">
            <v>JEK</v>
          </cell>
        </row>
        <row r="411">
          <cell r="A411" t="str">
            <v>L_2N9_0402_B_LQW</v>
          </cell>
          <cell r="B411" t="str">
            <v>Inductor, 2n9, 0402, wire-wound type, ±0.1nH</v>
          </cell>
          <cell r="C411" t="str">
            <v>Murata</v>
          </cell>
          <cell r="D411" t="str">
            <v>LQW15AN2N9B00D</v>
          </cell>
          <cell r="P411">
            <v>39770</v>
          </cell>
          <cell r="Q411" t="str">
            <v>JEK</v>
          </cell>
        </row>
        <row r="412">
          <cell r="A412" t="str">
            <v>L_3N0_0402_S</v>
          </cell>
          <cell r="B412" t="str">
            <v>Inductor, 3n0, 0402, Monolithic type, +/-0.3 nH</v>
          </cell>
          <cell r="C412" t="str">
            <v>Murata</v>
          </cell>
          <cell r="D412" t="str">
            <v>LQG15HS3N0S02D</v>
          </cell>
          <cell r="E412" t="str">
            <v>ACTE</v>
          </cell>
          <cell r="G412" t="str">
            <v xml:space="preserve"> </v>
          </cell>
          <cell r="H412">
            <v>0.12</v>
          </cell>
          <cell r="I412" t="str">
            <v xml:space="preserve"> </v>
          </cell>
          <cell r="J412" t="str">
            <v>Coilcraft</v>
          </cell>
          <cell r="P412" t="str">
            <v>14/4/2008</v>
          </cell>
          <cell r="Q412" t="str">
            <v>TSK</v>
          </cell>
        </row>
        <row r="413">
          <cell r="A413" t="str">
            <v>L_3N3_0402_S</v>
          </cell>
          <cell r="B413" t="str">
            <v>Inductor, 3n3, 0402, +/-0.3 nH</v>
          </cell>
          <cell r="C413" t="str">
            <v>Murata</v>
          </cell>
          <cell r="D413" t="str">
            <v>LQG15HS3N3S02D</v>
          </cell>
          <cell r="G413">
            <v>1.45</v>
          </cell>
          <cell r="H413">
            <v>1.45</v>
          </cell>
          <cell r="I413">
            <v>1.45</v>
          </cell>
          <cell r="P413">
            <v>38268</v>
          </cell>
          <cell r="Q413" t="str">
            <v>FRS</v>
          </cell>
          <cell r="S413" t="str">
            <v>Changed to lead-free</v>
          </cell>
        </row>
        <row r="414">
          <cell r="A414" t="str">
            <v>L_3N3_0402_D_LQW</v>
          </cell>
          <cell r="B414" t="str">
            <v>Inductor, 3n3, 0402, +/-0.5nH, wire-wound type</v>
          </cell>
          <cell r="C414" t="str">
            <v>Murata</v>
          </cell>
          <cell r="D414" t="str">
            <v>LQW15AN3N3D10</v>
          </cell>
          <cell r="E414" t="str">
            <v>ACTE</v>
          </cell>
          <cell r="G414" t="str">
            <v xml:space="preserve"> </v>
          </cell>
          <cell r="I414" t="str">
            <v xml:space="preserve"> </v>
          </cell>
          <cell r="P414">
            <v>37830</v>
          </cell>
          <cell r="Q414" t="str">
            <v>GJO</v>
          </cell>
        </row>
        <row r="415">
          <cell r="A415" t="str">
            <v>L_3N3_0603_KL73</v>
          </cell>
          <cell r="B415" t="str">
            <v>Inductor, 3n3, 0605, +-0.5nH, KOA KL731</v>
          </cell>
          <cell r="C415" t="str">
            <v>Koa</v>
          </cell>
          <cell r="D415" t="str">
            <v>KL731JTTE3N3J</v>
          </cell>
          <cell r="E415" t="str">
            <v>ELFA</v>
          </cell>
          <cell r="G415">
            <v>3</v>
          </cell>
          <cell r="H415">
            <v>2.5</v>
          </cell>
          <cell r="I415">
            <v>2</v>
          </cell>
          <cell r="L415" t="str">
            <v>EG Components</v>
          </cell>
          <cell r="P415">
            <v>38154</v>
          </cell>
          <cell r="Q415" t="str">
            <v>KHT</v>
          </cell>
          <cell r="S415" t="str">
            <v>LQW21AN3N3D00 erstattet med nytt partnr</v>
          </cell>
        </row>
        <row r="416">
          <cell r="A416" t="str">
            <v>L_3N3_0805_D</v>
          </cell>
          <cell r="B416" t="str">
            <v>Inductor, 3n3, 0805, +-0.5nH</v>
          </cell>
          <cell r="C416" t="str">
            <v>Coilcraft</v>
          </cell>
          <cell r="G416">
            <v>1.45</v>
          </cell>
          <cell r="H416">
            <v>1.45</v>
          </cell>
          <cell r="I416">
            <v>1.34</v>
          </cell>
          <cell r="P416">
            <v>37567</v>
          </cell>
          <cell r="Q416" t="str">
            <v>KHT</v>
          </cell>
        </row>
        <row r="417">
          <cell r="A417" t="str">
            <v>L_3N4_0402_C_LQW</v>
          </cell>
          <cell r="B417" t="str">
            <v>Inductor, 3n4, 0402, +/-0.2nH, wire-wound type</v>
          </cell>
          <cell r="C417" t="str">
            <v>Murata</v>
          </cell>
          <cell r="D417" t="str">
            <v>LQW15AN3N4C10</v>
          </cell>
          <cell r="E417" t="str">
            <v>ACTE</v>
          </cell>
        </row>
        <row r="418">
          <cell r="A418" t="str">
            <v>L_3N6_0402_S</v>
          </cell>
          <cell r="B418" t="str">
            <v>Inductor, 3n6, 0402,+/-0.3 nH, 300mA</v>
          </cell>
          <cell r="C418" t="str">
            <v>Murata</v>
          </cell>
          <cell r="D418" t="str">
            <v>LQG15HS3N6S02D</v>
          </cell>
          <cell r="E418" t="str">
            <v>ACTE</v>
          </cell>
          <cell r="G418">
            <v>1.45</v>
          </cell>
          <cell r="H418">
            <v>1.45</v>
          </cell>
          <cell r="I418">
            <v>1.45</v>
          </cell>
          <cell r="P418" t="str">
            <v>24/03/2004</v>
          </cell>
          <cell r="Q418" t="str">
            <v>SHE</v>
          </cell>
        </row>
        <row r="419">
          <cell r="A419" t="str">
            <v>L_3N6_0603_J</v>
          </cell>
          <cell r="B419" t="str">
            <v>Inductor, 3n6, 0603, ±5%</v>
          </cell>
          <cell r="C419" t="str">
            <v>Coilcraft</v>
          </cell>
          <cell r="G419">
            <v>1.45</v>
          </cell>
          <cell r="H419">
            <v>1.45</v>
          </cell>
          <cell r="I419">
            <v>1.45</v>
          </cell>
          <cell r="P419" t="str">
            <v>16/06/2003</v>
          </cell>
          <cell r="Q419" t="str">
            <v>SHE</v>
          </cell>
        </row>
        <row r="420">
          <cell r="A420" t="str">
            <v>L_3N9_0402_C_LQW</v>
          </cell>
          <cell r="B420" t="str">
            <v>Inductor, 3n9, 0402, +/-0.2nH, wire-wound type</v>
          </cell>
          <cell r="C420" t="str">
            <v>Murata</v>
          </cell>
          <cell r="D420" t="str">
            <v>LQW15AN3N9C00</v>
          </cell>
          <cell r="E420" t="str">
            <v>ACTE</v>
          </cell>
        </row>
        <row r="421">
          <cell r="A421" t="str">
            <v>L_3N9_0402_S</v>
          </cell>
          <cell r="B421" t="str">
            <v>Inductor, 3n9, 0402, +/-0.3 nH</v>
          </cell>
          <cell r="C421" t="str">
            <v>Murata</v>
          </cell>
          <cell r="D421" t="str">
            <v>LQG15HS3N9S02D</v>
          </cell>
          <cell r="G421">
            <v>1.45</v>
          </cell>
          <cell r="H421">
            <v>1.45</v>
          </cell>
          <cell r="I421">
            <v>1.45</v>
          </cell>
          <cell r="P421">
            <v>38366</v>
          </cell>
          <cell r="Q421" t="str">
            <v>EWI</v>
          </cell>
        </row>
        <row r="422">
          <cell r="A422" t="str">
            <v>L_3N9_0402_B_LQW</v>
          </cell>
          <cell r="B422" t="str">
            <v>Inductor, 3n9, 0402, wire-wound type, ±0.1nH</v>
          </cell>
          <cell r="C422" t="str">
            <v>Murata</v>
          </cell>
          <cell r="D422" t="str">
            <v>LQW15AN3N9B00</v>
          </cell>
        </row>
        <row r="423">
          <cell r="A423" t="str">
            <v>L_3N9_0603_J</v>
          </cell>
          <cell r="B423" t="str">
            <v>Inductor, 3n9, 0603, ±5%</v>
          </cell>
          <cell r="C423" t="str">
            <v>Coilcraft</v>
          </cell>
          <cell r="G423">
            <v>1.45</v>
          </cell>
          <cell r="H423">
            <v>1.45</v>
          </cell>
          <cell r="I423">
            <v>1.45</v>
          </cell>
          <cell r="P423">
            <v>37557</v>
          </cell>
          <cell r="Q423" t="str">
            <v>KHT</v>
          </cell>
        </row>
        <row r="424">
          <cell r="A424" t="str">
            <v>L_4N1_0402_C_LQW</v>
          </cell>
          <cell r="B424" t="str">
            <v>Inductor, 4n1, 0402, +/-0.2nH, wire-wound type</v>
          </cell>
          <cell r="C424" t="str">
            <v>Murata</v>
          </cell>
          <cell r="D424" t="str">
            <v>LQW15AN4N1C00</v>
          </cell>
          <cell r="E424" t="str">
            <v>ACTE</v>
          </cell>
        </row>
        <row r="425">
          <cell r="A425" t="str">
            <v>L_4N3_0402_S</v>
          </cell>
          <cell r="B425" t="str">
            <v>Inductor, 4n3, 0402, +/-0.3 nH</v>
          </cell>
          <cell r="C425" t="str">
            <v>Murata</v>
          </cell>
          <cell r="D425" t="str">
            <v>LQG15HS4N3S02D</v>
          </cell>
          <cell r="E425" t="str">
            <v>ACTE</v>
          </cell>
          <cell r="G425" t="str">
            <v xml:space="preserve"> </v>
          </cell>
          <cell r="H425">
            <v>0.12</v>
          </cell>
          <cell r="I425" t="str">
            <v xml:space="preserve"> </v>
          </cell>
          <cell r="P425">
            <v>38337</v>
          </cell>
          <cell r="Q425" t="str">
            <v>FRS</v>
          </cell>
        </row>
        <row r="426">
          <cell r="A426" t="str">
            <v>L_4N3_0603_J</v>
          </cell>
          <cell r="B426" t="str">
            <v>Inductor, 4n3, 0603, ±5%</v>
          </cell>
          <cell r="C426" t="str">
            <v>Coilcraft</v>
          </cell>
          <cell r="G426">
            <v>1.45</v>
          </cell>
          <cell r="H426">
            <v>1.45</v>
          </cell>
          <cell r="I426">
            <v>1.45</v>
          </cell>
          <cell r="P426">
            <v>37558</v>
          </cell>
          <cell r="Q426" t="str">
            <v>KHT</v>
          </cell>
        </row>
        <row r="427">
          <cell r="A427" t="str">
            <v>L_4N7_0402_B_LQW</v>
          </cell>
          <cell r="B427" t="str">
            <v>Inductor, 4n7, 0402, wire-wound type, ±0.1nH</v>
          </cell>
          <cell r="C427" t="str">
            <v>Murata</v>
          </cell>
          <cell r="D427" t="str">
            <v>LQW15AN4N7B00</v>
          </cell>
          <cell r="E427" t="str">
            <v>ACTE</v>
          </cell>
        </row>
        <row r="428">
          <cell r="A428" t="str">
            <v>L_4N7_0402_S</v>
          </cell>
          <cell r="B428" t="str">
            <v>Inductor, 4n7, 0402, +/-0.3 nH</v>
          </cell>
          <cell r="C428" t="str">
            <v>Murata</v>
          </cell>
          <cell r="D428" t="str">
            <v>LQG15HS4N7S02D</v>
          </cell>
          <cell r="E428" t="str">
            <v>ACTE</v>
          </cell>
          <cell r="G428" t="str">
            <v xml:space="preserve"> </v>
          </cell>
          <cell r="H428">
            <v>0.12</v>
          </cell>
          <cell r="I428" t="str">
            <v xml:space="preserve"> </v>
          </cell>
          <cell r="P428">
            <v>38337</v>
          </cell>
          <cell r="Q428" t="str">
            <v>FRS</v>
          </cell>
        </row>
        <row r="429">
          <cell r="A429" t="str">
            <v>L_4N7_0603_J</v>
          </cell>
          <cell r="B429" t="str">
            <v>Inductor, 4n7, 0603, ±5%</v>
          </cell>
          <cell r="C429" t="str">
            <v>Coilcraft</v>
          </cell>
          <cell r="G429">
            <v>1.45</v>
          </cell>
          <cell r="H429">
            <v>1.45</v>
          </cell>
          <cell r="I429">
            <v>1.45</v>
          </cell>
          <cell r="P429">
            <v>37557</v>
          </cell>
          <cell r="Q429" t="str">
            <v>KHT</v>
          </cell>
        </row>
        <row r="430">
          <cell r="A430" t="str">
            <v>L_4N7_0805_J</v>
          </cell>
          <cell r="B430" t="str">
            <v>Inductor, 4n7, 0805, ±5%</v>
          </cell>
          <cell r="C430" t="str">
            <v>Coilcraft</v>
          </cell>
          <cell r="G430">
            <v>1.45</v>
          </cell>
          <cell r="H430">
            <v>1.45</v>
          </cell>
          <cell r="I430">
            <v>1.45</v>
          </cell>
          <cell r="P430">
            <v>37438</v>
          </cell>
          <cell r="Q430" t="str">
            <v>KHT</v>
          </cell>
          <cell r="S430" t="str">
            <v>Changed to lead-free</v>
          </cell>
        </row>
        <row r="431">
          <cell r="A431" t="str">
            <v>L_4N7_0805_J_KL73</v>
          </cell>
          <cell r="B431" t="str">
            <v>Inductor, 4n7, 0805, ±5%, KOA KL732</v>
          </cell>
          <cell r="C431" t="str">
            <v>Koa</v>
          </cell>
          <cell r="D431" t="str">
            <v>KL732ATTE4N7C</v>
          </cell>
          <cell r="E431" t="str">
            <v>ELFA</v>
          </cell>
          <cell r="G431">
            <v>3</v>
          </cell>
          <cell r="H431">
            <v>2.5</v>
          </cell>
          <cell r="I431">
            <v>2</v>
          </cell>
          <cell r="L431" t="str">
            <v>EG Components</v>
          </cell>
          <cell r="P431">
            <v>38154</v>
          </cell>
          <cell r="Q431" t="str">
            <v>KHT</v>
          </cell>
        </row>
        <row r="432">
          <cell r="A432" t="str">
            <v>L_5N1_0402_B_LQW</v>
          </cell>
          <cell r="B432" t="str">
            <v>Inductor, 5n1, 0402, wire-wound type, ±0.1nH</v>
          </cell>
          <cell r="C432" t="str">
            <v>Murata</v>
          </cell>
          <cell r="D432" t="str">
            <v>LQW15AN5N1B00</v>
          </cell>
          <cell r="E432" t="str">
            <v>ACTE</v>
          </cell>
        </row>
        <row r="433">
          <cell r="A433" t="str">
            <v>L_5N1_0402_S</v>
          </cell>
          <cell r="B433" t="str">
            <v>Inductor, 5n1, 0402, +/-0.3 nH</v>
          </cell>
          <cell r="C433" t="str">
            <v>Murata</v>
          </cell>
          <cell r="D433" t="str">
            <v>LQG15HS5N1S02D</v>
          </cell>
          <cell r="G433">
            <v>1.45</v>
          </cell>
          <cell r="H433">
            <v>1.45</v>
          </cell>
          <cell r="I433">
            <v>1.45</v>
          </cell>
          <cell r="J433" t="str">
            <v>Coilcraft</v>
          </cell>
          <cell r="P433" t="str">
            <v>18/12/2003</v>
          </cell>
          <cell r="Q433" t="str">
            <v>SHE</v>
          </cell>
        </row>
        <row r="434">
          <cell r="A434" t="str">
            <v>L_5N1_0402_S</v>
          </cell>
          <cell r="B434" t="str">
            <v>Inductor, 5n1, 0402, +/-0.3 nH</v>
          </cell>
          <cell r="C434" t="str">
            <v>Murata</v>
          </cell>
          <cell r="D434" t="str">
            <v>LQG15HS5N1S02D</v>
          </cell>
          <cell r="E434" t="str">
            <v>FINNES IKKE SOM 5%, GJO 18_03_2004, bruk S-tolerance</v>
          </cell>
          <cell r="G434">
            <v>1.45</v>
          </cell>
          <cell r="H434">
            <v>1.45</v>
          </cell>
          <cell r="I434">
            <v>1.45</v>
          </cell>
          <cell r="J434" t="str">
            <v>Coilcraft</v>
          </cell>
          <cell r="P434" t="str">
            <v>18/12/2003</v>
          </cell>
          <cell r="Q434" t="str">
            <v>SHE</v>
          </cell>
        </row>
        <row r="435">
          <cell r="A435" t="str">
            <v>L_5N6_0402_C_LQW</v>
          </cell>
          <cell r="B435" t="str">
            <v>Inductor, 5n6, 0402, +/-0.2nH, wire-wound type</v>
          </cell>
          <cell r="C435" t="str">
            <v>Murata</v>
          </cell>
          <cell r="D435" t="str">
            <v>LQW15AN5N6C10</v>
          </cell>
          <cell r="E435" t="str">
            <v>ACTE</v>
          </cell>
          <cell r="P435">
            <v>40343</v>
          </cell>
          <cell r="Q435" t="str">
            <v>CHS</v>
          </cell>
        </row>
        <row r="436">
          <cell r="A436" t="str">
            <v>L_5N6_0402_S</v>
          </cell>
          <cell r="B436" t="str">
            <v>Inductor, 5n6, 0402, Monolithic type, +/-0.3 nH</v>
          </cell>
          <cell r="C436" t="str">
            <v>Murata</v>
          </cell>
          <cell r="D436" t="str">
            <v>LQG15HS5N6S02D</v>
          </cell>
          <cell r="E436" t="str">
            <v>ACTE</v>
          </cell>
          <cell r="G436" t="str">
            <v xml:space="preserve"> </v>
          </cell>
          <cell r="H436">
            <v>0.12</v>
          </cell>
          <cell r="I436" t="str">
            <v xml:space="preserve"> </v>
          </cell>
          <cell r="J436" t="str">
            <v>Coilcraft</v>
          </cell>
          <cell r="L436" t="str">
            <v>FINNES IKKE SOM 5%, GJO 18_03_2004, bruk S-tolerance</v>
          </cell>
          <cell r="P436">
            <v>37830</v>
          </cell>
          <cell r="Q436" t="str">
            <v>GJO</v>
          </cell>
        </row>
        <row r="437">
          <cell r="A437" t="str">
            <v>L_5N6_0402_S</v>
          </cell>
          <cell r="B437" t="str">
            <v>Inductor, 5n6, 0402, Monolithic type, +/-0.3 nH</v>
          </cell>
          <cell r="C437" t="str">
            <v>Murata</v>
          </cell>
          <cell r="D437" t="str">
            <v>LQG15HS5N6S02D</v>
          </cell>
          <cell r="E437" t="str">
            <v>ACTE</v>
          </cell>
          <cell r="G437" t="str">
            <v xml:space="preserve"> </v>
          </cell>
          <cell r="H437">
            <v>0.12</v>
          </cell>
          <cell r="I437" t="str">
            <v xml:space="preserve"> </v>
          </cell>
          <cell r="J437" t="str">
            <v>Coilcraft</v>
          </cell>
          <cell r="P437">
            <v>37830</v>
          </cell>
          <cell r="Q437" t="str">
            <v>GJO</v>
          </cell>
          <cell r="S437" t="str">
            <v>Changed to lead-free</v>
          </cell>
        </row>
        <row r="438">
          <cell r="A438" t="str">
            <v>L_5N6_0603_KL73</v>
          </cell>
          <cell r="B438" t="str">
            <v>Inductor, 5n6, 0603, ±5%, KOA KL731</v>
          </cell>
          <cell r="C438" t="str">
            <v>Koa</v>
          </cell>
          <cell r="D438" t="str">
            <v>KL731JTTE5N6J</v>
          </cell>
          <cell r="E438" t="str">
            <v>ELFA</v>
          </cell>
          <cell r="G438">
            <v>3</v>
          </cell>
          <cell r="H438">
            <v>2.5</v>
          </cell>
          <cell r="I438">
            <v>2</v>
          </cell>
          <cell r="L438" t="str">
            <v>EG Components</v>
          </cell>
          <cell r="P438">
            <v>38154</v>
          </cell>
          <cell r="Q438" t="str">
            <v>KHT</v>
          </cell>
        </row>
        <row r="439">
          <cell r="A439" t="str">
            <v>L_5N6_0805_J</v>
          </cell>
          <cell r="B439" t="str">
            <v>Inductor, 5n6, 0805, ±5%</v>
          </cell>
          <cell r="C439" t="str">
            <v>Coilcraft</v>
          </cell>
          <cell r="G439">
            <v>1.45</v>
          </cell>
          <cell r="H439">
            <v>1.45</v>
          </cell>
          <cell r="I439">
            <v>1.45</v>
          </cell>
          <cell r="P439">
            <v>37438</v>
          </cell>
          <cell r="Q439" t="str">
            <v>KHT</v>
          </cell>
        </row>
        <row r="440">
          <cell r="A440" t="str">
            <v>L_6N2_0402_S</v>
          </cell>
          <cell r="B440" t="str">
            <v>Inductor, 6n2, 0402, +/-0.3 nH</v>
          </cell>
          <cell r="C440" t="str">
            <v>Murata</v>
          </cell>
          <cell r="D440" t="str">
            <v>LQG15HS6N2S02D</v>
          </cell>
          <cell r="E440" t="str">
            <v>ACTE</v>
          </cell>
          <cell r="G440" t="str">
            <v xml:space="preserve"> </v>
          </cell>
          <cell r="H440">
            <v>0.12</v>
          </cell>
          <cell r="I440" t="str">
            <v xml:space="preserve"> </v>
          </cell>
          <cell r="P440">
            <v>38359</v>
          </cell>
          <cell r="Q440" t="str">
            <v>TAL</v>
          </cell>
        </row>
        <row r="441">
          <cell r="A441" t="str">
            <v>L_6N2_0805_J</v>
          </cell>
          <cell r="B441" t="str">
            <v>Inductor, 6n2, 0805, ±5%</v>
          </cell>
          <cell r="C441" t="str">
            <v>Coilcraft</v>
          </cell>
          <cell r="G441">
            <v>1.45</v>
          </cell>
          <cell r="H441">
            <v>1.45</v>
          </cell>
          <cell r="I441">
            <v>1.45</v>
          </cell>
          <cell r="P441">
            <v>37438</v>
          </cell>
          <cell r="Q441" t="str">
            <v>KHT</v>
          </cell>
        </row>
        <row r="442">
          <cell r="A442" t="str">
            <v>L_6N8_0402_J</v>
          </cell>
          <cell r="B442" t="str">
            <v>Inductor, 6n8, 0402, Monolithic type, ±5%</v>
          </cell>
          <cell r="C442" t="str">
            <v>Murata</v>
          </cell>
          <cell r="D442" t="str">
            <v>LQG15HS6N8J02D</v>
          </cell>
          <cell r="G442">
            <v>1.45</v>
          </cell>
          <cell r="H442">
            <v>1.45</v>
          </cell>
          <cell r="I442">
            <v>1.45</v>
          </cell>
          <cell r="P442">
            <v>37830</v>
          </cell>
          <cell r="Q442" t="str">
            <v>GJO</v>
          </cell>
        </row>
        <row r="443">
          <cell r="A443" t="str">
            <v>L_6N8_0402_G_LQW</v>
          </cell>
          <cell r="B443" t="str">
            <v>Inductor, 6n8, 0402, ±2%, wire-wound type</v>
          </cell>
          <cell r="C443" t="str">
            <v>Murata</v>
          </cell>
          <cell r="D443" t="str">
            <v>LQW15AN6N8G00</v>
          </cell>
          <cell r="E443" t="str">
            <v>ACTE</v>
          </cell>
          <cell r="G443">
            <v>1.45</v>
          </cell>
          <cell r="H443">
            <v>1.45</v>
          </cell>
          <cell r="I443">
            <v>1.45</v>
          </cell>
          <cell r="P443">
            <v>37830</v>
          </cell>
          <cell r="Q443" t="str">
            <v>GJO</v>
          </cell>
        </row>
        <row r="444">
          <cell r="A444" t="str">
            <v>L_6N8_0603_J</v>
          </cell>
          <cell r="B444" t="str">
            <v>Inductor, 6n8, 0603, ±5%</v>
          </cell>
          <cell r="C444" t="str">
            <v>Coilcraft</v>
          </cell>
          <cell r="G444">
            <v>1.45</v>
          </cell>
          <cell r="H444">
            <v>1.45</v>
          </cell>
          <cell r="I444">
            <v>1.45</v>
          </cell>
          <cell r="P444">
            <v>37608</v>
          </cell>
          <cell r="Q444" t="str">
            <v>SHE</v>
          </cell>
          <cell r="S444" t="str">
            <v>Supplier changed from Datamatik to ACTE</v>
          </cell>
        </row>
        <row r="445">
          <cell r="A445" t="str">
            <v>L_6N8_0805_J</v>
          </cell>
          <cell r="B445" t="str">
            <v>Inductor, 6n8, 0805, ±5%</v>
          </cell>
          <cell r="C445" t="str">
            <v>Coilcraft</v>
          </cell>
          <cell r="G445">
            <v>1.45</v>
          </cell>
          <cell r="H445">
            <v>1.45</v>
          </cell>
          <cell r="I445">
            <v>1.45</v>
          </cell>
          <cell r="P445">
            <v>37567</v>
          </cell>
          <cell r="Q445" t="str">
            <v>KHT</v>
          </cell>
        </row>
        <row r="446">
          <cell r="A446" t="str">
            <v>L_7N5_0402_G_LQW</v>
          </cell>
          <cell r="B446" t="str">
            <v>Inductor, 7n5, 0402, ±2%, wire-wound type</v>
          </cell>
          <cell r="C446" t="str">
            <v>Murata</v>
          </cell>
          <cell r="D446" t="str">
            <v>LQW15AN7N5G00</v>
          </cell>
          <cell r="E446" t="str">
            <v>ACTE</v>
          </cell>
          <cell r="G446" t="str">
            <v xml:space="preserve"> </v>
          </cell>
          <cell r="I446" t="str">
            <v xml:space="preserve"> </v>
          </cell>
          <cell r="P446">
            <v>37830</v>
          </cell>
          <cell r="Q446" t="str">
            <v>GJO</v>
          </cell>
        </row>
        <row r="447">
          <cell r="A447" t="str">
            <v>L_7N5_0402_J</v>
          </cell>
          <cell r="B447" t="str">
            <v>Inductor, 7n5, 0402, Monolithic type, ±5%</v>
          </cell>
          <cell r="C447" t="str">
            <v>Murata</v>
          </cell>
          <cell r="D447" t="str">
            <v>LQG15HS7N5J02D</v>
          </cell>
          <cell r="E447" t="str">
            <v>ACTE</v>
          </cell>
          <cell r="G447" t="str">
            <v xml:space="preserve"> </v>
          </cell>
          <cell r="H447">
            <v>0.12</v>
          </cell>
          <cell r="I447" t="str">
            <v xml:space="preserve"> </v>
          </cell>
          <cell r="J447" t="str">
            <v>Coilcraft</v>
          </cell>
          <cell r="P447">
            <v>37830</v>
          </cell>
          <cell r="Q447" t="str">
            <v>GJO</v>
          </cell>
        </row>
        <row r="448">
          <cell r="A448" t="str">
            <v>L_8N2_0402_J</v>
          </cell>
          <cell r="B448" t="str">
            <v>Inductor, 8n2, 0402, ±5%</v>
          </cell>
          <cell r="C448" t="str">
            <v>Murata</v>
          </cell>
          <cell r="D448" t="str">
            <v>LQG15HS8N2J02D</v>
          </cell>
          <cell r="E448" t="str">
            <v>ACTE</v>
          </cell>
          <cell r="G448" t="str">
            <v xml:space="preserve"> </v>
          </cell>
          <cell r="H448">
            <v>0.12</v>
          </cell>
          <cell r="I448" t="str">
            <v xml:space="preserve"> </v>
          </cell>
          <cell r="J448" t="str">
            <v>Coilcraft</v>
          </cell>
          <cell r="P448" t="str">
            <v>22/04/2005</v>
          </cell>
          <cell r="Q448" t="str">
            <v>SHE</v>
          </cell>
        </row>
        <row r="449">
          <cell r="A449" t="str">
            <v>L_8N2_0402_G_LQW</v>
          </cell>
          <cell r="B449" t="str">
            <v>Inductor, 8n2, 0402, ±2%, wire-wound type</v>
          </cell>
          <cell r="C449" t="str">
            <v>Murata</v>
          </cell>
          <cell r="D449" t="str">
            <v>LQW15AN8N2G00D</v>
          </cell>
        </row>
        <row r="450">
          <cell r="A450" t="str">
            <v>L_8N2_0402_J_LQW</v>
          </cell>
          <cell r="B450" t="str">
            <v>Inductor, 8n2, 0402, ±5%, wire-wound type</v>
          </cell>
          <cell r="C450" t="str">
            <v>Murata</v>
          </cell>
          <cell r="D450" t="str">
            <v>LQW15AN8N2J00D</v>
          </cell>
          <cell r="P450">
            <v>39731</v>
          </cell>
          <cell r="Q450" t="str">
            <v>JEK</v>
          </cell>
        </row>
        <row r="451">
          <cell r="A451" t="str">
            <v>L_8N2_0805_J</v>
          </cell>
          <cell r="B451" t="str">
            <v>Inductor, 8n2, 0805, ±5%</v>
          </cell>
          <cell r="C451" t="str">
            <v>Coilcraft</v>
          </cell>
          <cell r="G451">
            <v>1.45</v>
          </cell>
          <cell r="H451">
            <v>1.45</v>
          </cell>
          <cell r="I451">
            <v>1.45</v>
          </cell>
          <cell r="P451">
            <v>37169</v>
          </cell>
          <cell r="Q451" t="str">
            <v>KHT</v>
          </cell>
        </row>
        <row r="452">
          <cell r="A452" t="str">
            <v>L_9N1_0402_G_LQW</v>
          </cell>
          <cell r="B452" t="str">
            <v>Inductor, 9n1, 0402, ±2%, wire-wound type</v>
          </cell>
          <cell r="C452" t="str">
            <v>Murata</v>
          </cell>
          <cell r="D452" t="str">
            <v>LQW15AN9N1G00D</v>
          </cell>
        </row>
        <row r="453">
          <cell r="A453" t="str">
            <v>L_9N1_0402_J_LQW</v>
          </cell>
          <cell r="B453" t="str">
            <v>Inductor, 9n1, 0402, ±5%, wire-wound type</v>
          </cell>
          <cell r="C453" t="str">
            <v>Murata</v>
          </cell>
          <cell r="D453" t="str">
            <v>LQW15AN9N1J00D</v>
          </cell>
        </row>
        <row r="454">
          <cell r="A454" t="str">
            <v>L_9N1_0402_J</v>
          </cell>
          <cell r="B454" t="str">
            <v>Inductor, 9n1, 0402, Monolithic type, ±5%</v>
          </cell>
          <cell r="C454" t="str">
            <v>Murata</v>
          </cell>
          <cell r="D454" t="str">
            <v>LQG15HS9N1J02D</v>
          </cell>
          <cell r="E454" t="str">
            <v>ACTE</v>
          </cell>
          <cell r="G454" t="str">
            <v xml:space="preserve"> </v>
          </cell>
          <cell r="H454">
            <v>0.12</v>
          </cell>
          <cell r="I454" t="str">
            <v xml:space="preserve"> </v>
          </cell>
          <cell r="J454" t="str">
            <v>Coilcraft</v>
          </cell>
          <cell r="P454">
            <v>40081</v>
          </cell>
          <cell r="Q454" t="str">
            <v>TSK</v>
          </cell>
        </row>
        <row r="455">
          <cell r="A455" t="str">
            <v>L_9N6_0201_J</v>
          </cell>
          <cell r="B455" t="str">
            <v xml:space="preserve">Inductor, 9.6n, 0201, +/-5%, 280mA                         </v>
          </cell>
          <cell r="C455" t="str">
            <v>Coilcraft</v>
          </cell>
          <cell r="D455" t="str">
            <v xml:space="preserve">0201DS-9N6XJL     </v>
          </cell>
          <cell r="P455">
            <v>40683</v>
          </cell>
          <cell r="Q455" t="str">
            <v>JEZ</v>
          </cell>
        </row>
        <row r="456">
          <cell r="A456" t="str">
            <v>L_10N_0402_G_LQW</v>
          </cell>
          <cell r="B456" t="str">
            <v>Inductor, 10n, 0402, ±2%, wire-wound type</v>
          </cell>
          <cell r="C456" t="str">
            <v>Murata</v>
          </cell>
          <cell r="D456" t="str">
            <v>LQW15AN10NG00D</v>
          </cell>
          <cell r="E456" t="str">
            <v>Mouser</v>
          </cell>
          <cell r="F456" t="str">
            <v>81-LQW15AN10NG00D</v>
          </cell>
          <cell r="G456">
            <v>2.7600000000000002</v>
          </cell>
          <cell r="I456">
            <v>0.68400000000000005</v>
          </cell>
        </row>
        <row r="457">
          <cell r="A457" t="str">
            <v>L_10N_0402_J</v>
          </cell>
          <cell r="B457" t="str">
            <v>Inductor, 10n, 0402, ±5%</v>
          </cell>
          <cell r="C457" t="str">
            <v>Murata</v>
          </cell>
          <cell r="D457" t="str">
            <v>LQG15HS10NJ02D</v>
          </cell>
          <cell r="G457">
            <v>1.45</v>
          </cell>
          <cell r="H457">
            <v>1.45</v>
          </cell>
          <cell r="I457">
            <v>1.45</v>
          </cell>
          <cell r="J457" t="str">
            <v>Coilcraft</v>
          </cell>
          <cell r="P457" t="str">
            <v>18/12/2003</v>
          </cell>
          <cell r="Q457" t="str">
            <v>SHE</v>
          </cell>
        </row>
        <row r="458">
          <cell r="A458" t="str">
            <v>L_10N_0402_J_LQW</v>
          </cell>
          <cell r="B458" t="str">
            <v>Inductor, 10n, 0402, ±5%, wire-wound type</v>
          </cell>
          <cell r="C458" t="str">
            <v>Murata</v>
          </cell>
          <cell r="D458" t="str">
            <v>LQW15AN10NJ00D</v>
          </cell>
          <cell r="G458" t="str">
            <v xml:space="preserve"> </v>
          </cell>
          <cell r="P458">
            <v>39731</v>
          </cell>
          <cell r="Q458" t="str">
            <v>JEK</v>
          </cell>
        </row>
        <row r="459">
          <cell r="A459" t="str">
            <v>L_10N_0603_G_LQW</v>
          </cell>
          <cell r="B459" t="str">
            <v>Inductor, 10n, 0603, ±2%, wire-wound type</v>
          </cell>
          <cell r="C459" t="str">
            <v>Murata</v>
          </cell>
          <cell r="D459" t="str">
            <v xml:space="preserve">LQW18AN10NG10 </v>
          </cell>
        </row>
        <row r="460">
          <cell r="A460" t="str">
            <v>L_10N_0603_J</v>
          </cell>
          <cell r="B460" t="str">
            <v>Inductor, 10n, 0603, ±5%</v>
          </cell>
          <cell r="C460" t="str">
            <v>Coilcraft</v>
          </cell>
          <cell r="G460">
            <v>1.45</v>
          </cell>
          <cell r="H460">
            <v>1.45</v>
          </cell>
          <cell r="I460">
            <v>1.45</v>
          </cell>
          <cell r="P460">
            <v>37612</v>
          </cell>
          <cell r="Q460" t="str">
            <v>SHE</v>
          </cell>
          <cell r="S460" t="str">
            <v>Supplier changed from Datamatik to ACTE</v>
          </cell>
        </row>
        <row r="461">
          <cell r="A461" t="str">
            <v>L_10N_0805_J</v>
          </cell>
          <cell r="B461" t="str">
            <v>Inductor, 10n, 0805, ±5%</v>
          </cell>
          <cell r="C461" t="str">
            <v>Coilcraft</v>
          </cell>
          <cell r="G461">
            <v>1.45</v>
          </cell>
          <cell r="H461">
            <v>1.45</v>
          </cell>
          <cell r="I461">
            <v>1.45</v>
          </cell>
          <cell r="P461">
            <v>37567</v>
          </cell>
          <cell r="Q461" t="str">
            <v>KHT</v>
          </cell>
        </row>
        <row r="462">
          <cell r="A462" t="str">
            <v>L_11N_0402_J_LQW</v>
          </cell>
          <cell r="B462" t="str">
            <v>Inductor, 11n, 0402, ±5%, wire-wound type</v>
          </cell>
          <cell r="C462" t="str">
            <v>Murata</v>
          </cell>
          <cell r="D462" t="str">
            <v>LQW15AN11NJ00</v>
          </cell>
          <cell r="G462" t="str">
            <v xml:space="preserve"> </v>
          </cell>
          <cell r="P462">
            <v>40343</v>
          </cell>
          <cell r="Q462" t="str">
            <v>CHS</v>
          </cell>
        </row>
        <row r="463">
          <cell r="A463" t="str">
            <v>L_12N_0402_G_LQW</v>
          </cell>
          <cell r="B463" t="str">
            <v>Inductor, 12n, 0402, ±2%, wire-wound type</v>
          </cell>
          <cell r="C463" t="str">
            <v>Murata</v>
          </cell>
          <cell r="D463" t="str">
            <v>LQW15AN12NG00D</v>
          </cell>
        </row>
        <row r="464">
          <cell r="A464" t="str">
            <v>L_12N_0402_J</v>
          </cell>
          <cell r="B464" t="str">
            <v>Inductor, 12n, 0402, ±5%</v>
          </cell>
          <cell r="C464" t="str">
            <v>Murata</v>
          </cell>
          <cell r="D464" t="str">
            <v>LQG15HS12NJ02D</v>
          </cell>
          <cell r="E464" t="str">
            <v>ACTE</v>
          </cell>
          <cell r="G464" t="str">
            <v xml:space="preserve"> </v>
          </cell>
          <cell r="H464">
            <v>0.12</v>
          </cell>
          <cell r="I464" t="str">
            <v xml:space="preserve"> </v>
          </cell>
          <cell r="P464" t="str">
            <v>18/03/2004</v>
          </cell>
          <cell r="Q464" t="str">
            <v>SHE</v>
          </cell>
        </row>
        <row r="465">
          <cell r="A465" t="str">
            <v>L_12N_0402_J_LQW</v>
          </cell>
          <cell r="B465" t="str">
            <v>Inductor, 12n, 0402, ±5%, wire-wound type</v>
          </cell>
          <cell r="C465" t="str">
            <v>Murata</v>
          </cell>
          <cell r="D465" t="str">
            <v>LQW15AN12NJ00D</v>
          </cell>
          <cell r="P465">
            <v>39731</v>
          </cell>
          <cell r="Q465" t="str">
            <v>JEK</v>
          </cell>
        </row>
        <row r="466">
          <cell r="A466" t="str">
            <v>L_12N_0603_J</v>
          </cell>
          <cell r="B466" t="str">
            <v>Inductor, 12n, 0603, ±5%</v>
          </cell>
          <cell r="C466" t="str">
            <v>Coilcraft</v>
          </cell>
          <cell r="G466">
            <v>1.45</v>
          </cell>
          <cell r="H466">
            <v>1.45</v>
          </cell>
          <cell r="I466">
            <v>1.45</v>
          </cell>
          <cell r="P466">
            <v>38262</v>
          </cell>
          <cell r="Q466" t="str">
            <v>SHE</v>
          </cell>
          <cell r="S466" t="str">
            <v>Supplier changed from Datamatik to ACTE</v>
          </cell>
        </row>
        <row r="467">
          <cell r="A467" t="str">
            <v>L_12N_0805_J</v>
          </cell>
          <cell r="B467" t="str">
            <v>Inductor, 12n, 0805, ±5%</v>
          </cell>
          <cell r="C467" t="str">
            <v>Coilcraft</v>
          </cell>
          <cell r="G467">
            <v>1.45</v>
          </cell>
          <cell r="H467">
            <v>1.45</v>
          </cell>
          <cell r="I467">
            <v>1.45</v>
          </cell>
          <cell r="P467">
            <v>37567</v>
          </cell>
          <cell r="Q467" t="str">
            <v>KHT</v>
          </cell>
        </row>
        <row r="468">
          <cell r="A468" t="str">
            <v>L_15N_0402_J</v>
          </cell>
          <cell r="B468" t="str">
            <v>Inductor, 15n, 0402, ±5%</v>
          </cell>
          <cell r="C468" t="str">
            <v>Murata</v>
          </cell>
          <cell r="D468" t="str">
            <v>LQG15HS15NJ02D</v>
          </cell>
          <cell r="G468">
            <v>1.45</v>
          </cell>
          <cell r="H468">
            <v>1.45</v>
          </cell>
          <cell r="I468">
            <v>1.45</v>
          </cell>
        </row>
        <row r="469">
          <cell r="A469" t="str">
            <v>L_15N_0402_J_LQW</v>
          </cell>
          <cell r="B469" t="str">
            <v>Inductor, 15n, 0402, ±5%, wire-wound type</v>
          </cell>
          <cell r="C469" t="str">
            <v>Murata</v>
          </cell>
          <cell r="D469" t="str">
            <v>LQW15AN15NJ00D</v>
          </cell>
        </row>
        <row r="470">
          <cell r="A470" t="str">
            <v>L_15N_0603_J</v>
          </cell>
          <cell r="B470" t="str">
            <v>Inductor, 15n, 0603, ±5%</v>
          </cell>
          <cell r="C470" t="str">
            <v>Coilcraft</v>
          </cell>
          <cell r="G470">
            <v>1.45</v>
          </cell>
          <cell r="H470">
            <v>1.45</v>
          </cell>
          <cell r="I470">
            <v>1.45</v>
          </cell>
          <cell r="P470" t="str">
            <v>20/2/2003</v>
          </cell>
          <cell r="Q470" t="str">
            <v>SHE</v>
          </cell>
        </row>
        <row r="471">
          <cell r="A471" t="str">
            <v>L_15N_0603_J_LQW</v>
          </cell>
          <cell r="B471" t="str">
            <v>Inductor, 15n, 0603, ±5%, wire-wound type</v>
          </cell>
          <cell r="C471" t="str">
            <v>Murata</v>
          </cell>
          <cell r="D471" t="str">
            <v>LQW18AN15NJ00</v>
          </cell>
          <cell r="G471" t="str">
            <v xml:space="preserve"> </v>
          </cell>
          <cell r="P471">
            <v>40343</v>
          </cell>
          <cell r="Q471" t="str">
            <v>CHS</v>
          </cell>
        </row>
        <row r="472">
          <cell r="A472" t="str">
            <v>L_15N_0805_J</v>
          </cell>
          <cell r="B472" t="str">
            <v>Inductor, 15n, 0805, ±5%</v>
          </cell>
          <cell r="C472" t="str">
            <v>Coilcraft</v>
          </cell>
          <cell r="G472">
            <v>1.45</v>
          </cell>
          <cell r="H472">
            <v>1.45</v>
          </cell>
          <cell r="I472">
            <v>1.45</v>
          </cell>
          <cell r="P472">
            <v>37169</v>
          </cell>
          <cell r="Q472" t="str">
            <v>KHT</v>
          </cell>
        </row>
        <row r="473">
          <cell r="A473" t="str">
            <v>L_18N_0402_G_LQW</v>
          </cell>
          <cell r="B473" t="str">
            <v>Inductor, 18n, 0402, ±2%, wire-wound type</v>
          </cell>
          <cell r="C473" t="str">
            <v>Murata</v>
          </cell>
          <cell r="D473" t="str">
            <v>LQW15AN18NG00D</v>
          </cell>
        </row>
        <row r="474">
          <cell r="A474" t="str">
            <v>L_18N_0402_J</v>
          </cell>
          <cell r="B474" t="str">
            <v>Inductor, 18n, 0402, ±5%</v>
          </cell>
          <cell r="C474" t="str">
            <v>Murata</v>
          </cell>
          <cell r="D474" t="str">
            <v>LQG15HS18NJ02D</v>
          </cell>
          <cell r="E474" t="str">
            <v>ACTE</v>
          </cell>
          <cell r="G474" t="str">
            <v xml:space="preserve"> </v>
          </cell>
          <cell r="H474">
            <v>0.12</v>
          </cell>
          <cell r="I474" t="str">
            <v xml:space="preserve"> </v>
          </cell>
          <cell r="P474" t="str">
            <v>24/03/2004</v>
          </cell>
          <cell r="Q474" t="str">
            <v>SHE</v>
          </cell>
        </row>
        <row r="475">
          <cell r="A475" t="str">
            <v>L_18N_0402_J_LQW</v>
          </cell>
          <cell r="B475" t="str">
            <v>Inductor, 18n, 0402, ±5%, wire-wound type</v>
          </cell>
          <cell r="C475" t="str">
            <v>Murata</v>
          </cell>
          <cell r="D475" t="str">
            <v>LQW15AN18NJ00D</v>
          </cell>
        </row>
        <row r="476">
          <cell r="A476" t="str">
            <v>L_18N_0603_J</v>
          </cell>
          <cell r="B476" t="str">
            <v>Inductor, 18n, 0603, ±5%</v>
          </cell>
          <cell r="C476" t="str">
            <v>Coilcraft</v>
          </cell>
          <cell r="G476">
            <v>1.45</v>
          </cell>
          <cell r="H476">
            <v>1.45</v>
          </cell>
          <cell r="I476">
            <v>1.45</v>
          </cell>
          <cell r="P476" t="str">
            <v>16/06/2003</v>
          </cell>
          <cell r="Q476" t="str">
            <v>SHE</v>
          </cell>
        </row>
        <row r="477">
          <cell r="A477" t="str">
            <v>L_18N_0805</v>
          </cell>
          <cell r="B477" t="str">
            <v>Inductor, 18n, 0805</v>
          </cell>
          <cell r="C477" t="str">
            <v>Coilcraft</v>
          </cell>
          <cell r="G477">
            <v>1.45</v>
          </cell>
          <cell r="H477">
            <v>1.45</v>
          </cell>
          <cell r="I477">
            <v>1.45</v>
          </cell>
          <cell r="P477">
            <v>37169</v>
          </cell>
          <cell r="Q477" t="str">
            <v>KHT</v>
          </cell>
        </row>
        <row r="478">
          <cell r="A478" t="str">
            <v>L_18N_0805_J</v>
          </cell>
          <cell r="B478" t="str">
            <v>Inductor, 18n, 0805, ±5%</v>
          </cell>
          <cell r="C478" t="str">
            <v>Coilcraft</v>
          </cell>
          <cell r="G478">
            <v>1.45</v>
          </cell>
          <cell r="H478">
            <v>1.45</v>
          </cell>
          <cell r="I478">
            <v>1.45</v>
          </cell>
          <cell r="P478">
            <v>37169</v>
          </cell>
          <cell r="Q478" t="str">
            <v>KHT</v>
          </cell>
        </row>
        <row r="479">
          <cell r="A479" t="str">
            <v>L_22N_0402_J</v>
          </cell>
          <cell r="B479" t="str">
            <v>Inductor, 22n, 0402, ±5%</v>
          </cell>
          <cell r="C479" t="str">
            <v>Murata</v>
          </cell>
          <cell r="D479" t="str">
            <v>LQG15HS22NJ02D</v>
          </cell>
          <cell r="E479" t="str">
            <v>ACTE</v>
          </cell>
          <cell r="G479" t="str">
            <v xml:space="preserve"> </v>
          </cell>
          <cell r="H479">
            <v>0.12</v>
          </cell>
          <cell r="I479" t="str">
            <v xml:space="preserve"> </v>
          </cell>
          <cell r="P479" t="str">
            <v>18/12/2003</v>
          </cell>
          <cell r="Q479" t="str">
            <v>SHE</v>
          </cell>
        </row>
        <row r="480">
          <cell r="A480" t="str">
            <v>L_22N_0402_J_LQW</v>
          </cell>
          <cell r="B480" t="str">
            <v>Inductor, 22n, 0402, ±5%, wire-wound type</v>
          </cell>
          <cell r="C480" t="str">
            <v>Murata</v>
          </cell>
          <cell r="D480" t="str">
            <v>LQW15AN22NJ00D</v>
          </cell>
          <cell r="E480" t="str">
            <v>ACTE</v>
          </cell>
        </row>
        <row r="481">
          <cell r="A481" t="str">
            <v>L_22N_0603_J_LQW</v>
          </cell>
          <cell r="B481" t="str">
            <v>Inductor, 22n, 0603, ±5%, wire-wound type</v>
          </cell>
          <cell r="C481" t="str">
            <v>Murata</v>
          </cell>
          <cell r="D481" t="str">
            <v xml:space="preserve">LQW18AN22NJ10 </v>
          </cell>
        </row>
        <row r="482">
          <cell r="A482" t="str">
            <v>L_22N_0805_J</v>
          </cell>
          <cell r="B482" t="str">
            <v>Inductor, 22n, 0805, ±5%</v>
          </cell>
          <cell r="C482" t="str">
            <v>Coilcraft</v>
          </cell>
          <cell r="G482">
            <v>1.45</v>
          </cell>
          <cell r="H482">
            <v>1.45</v>
          </cell>
          <cell r="I482">
            <v>1.45</v>
          </cell>
          <cell r="P482">
            <v>37169</v>
          </cell>
          <cell r="Q482" t="str">
            <v>KHT</v>
          </cell>
        </row>
        <row r="483">
          <cell r="A483" t="str">
            <v>L_24N_0603_J</v>
          </cell>
          <cell r="B483" t="str">
            <v>Inductor, 24n, 0603, ±5%</v>
          </cell>
          <cell r="C483" t="str">
            <v>Coilcraft</v>
          </cell>
          <cell r="G483">
            <v>1.45</v>
          </cell>
          <cell r="H483">
            <v>1.45</v>
          </cell>
          <cell r="I483">
            <v>1.45</v>
          </cell>
          <cell r="P483">
            <v>37722</v>
          </cell>
          <cell r="Q483" t="str">
            <v>SHE</v>
          </cell>
        </row>
        <row r="484">
          <cell r="A484" t="str">
            <v>L_25N_0805</v>
          </cell>
          <cell r="B484" t="str">
            <v>Inductor, 25n, 0805</v>
          </cell>
          <cell r="C484" t="str">
            <v>Coilcraft</v>
          </cell>
          <cell r="G484">
            <v>1.45</v>
          </cell>
          <cell r="H484">
            <v>1.45</v>
          </cell>
          <cell r="I484">
            <v>1.45</v>
          </cell>
          <cell r="P484">
            <v>37169</v>
          </cell>
          <cell r="Q484" t="str">
            <v>KHT</v>
          </cell>
        </row>
        <row r="485">
          <cell r="A485" t="str">
            <v>L_27N_0402_J</v>
          </cell>
          <cell r="B485" t="str">
            <v>Inductor, 27n, 0402, ±5%</v>
          </cell>
          <cell r="C485" t="str">
            <v>Murata</v>
          </cell>
          <cell r="D485" t="str">
            <v>LQG15HS27NJ02D</v>
          </cell>
          <cell r="E485" t="str">
            <v>ACTE</v>
          </cell>
          <cell r="G485" t="str">
            <v xml:space="preserve"> </v>
          </cell>
          <cell r="H485">
            <v>0.12</v>
          </cell>
          <cell r="I485" t="str">
            <v xml:space="preserve"> </v>
          </cell>
          <cell r="P485">
            <v>37887</v>
          </cell>
          <cell r="Q485" t="str">
            <v>TAL</v>
          </cell>
        </row>
        <row r="486">
          <cell r="A486" t="str">
            <v>L_27N_0402_J_LQW</v>
          </cell>
          <cell r="B486" t="str">
            <v>Inductor, 27n, 0402, ±5%, wire-wound type</v>
          </cell>
          <cell r="C486" t="str">
            <v>Murata</v>
          </cell>
          <cell r="D486" t="str">
            <v>LQW15AN27NJ00D</v>
          </cell>
          <cell r="E486" t="str">
            <v>ACTE</v>
          </cell>
          <cell r="S486" t="str">
            <v>Changed to lead-free</v>
          </cell>
        </row>
        <row r="487">
          <cell r="A487" t="str">
            <v>L_27N_0603_KL73</v>
          </cell>
          <cell r="B487" t="str">
            <v>Inductor, 27n, 0603, ±5%, KOA KL731</v>
          </cell>
          <cell r="C487" t="str">
            <v>Koa</v>
          </cell>
          <cell r="D487" t="str">
            <v>KL731JTTE27NJ</v>
          </cell>
          <cell r="E487" t="str">
            <v>ELFA</v>
          </cell>
          <cell r="G487">
            <v>3</v>
          </cell>
          <cell r="H487">
            <v>2.5</v>
          </cell>
          <cell r="I487">
            <v>2</v>
          </cell>
          <cell r="L487" t="str">
            <v>EG Components</v>
          </cell>
          <cell r="P487">
            <v>38154</v>
          </cell>
          <cell r="Q487" t="str">
            <v>KHT</v>
          </cell>
        </row>
        <row r="488">
          <cell r="A488" t="str">
            <v>L_27N_0805_J</v>
          </cell>
          <cell r="B488" t="str">
            <v>Inductor, 27n, 0805, ±5%</v>
          </cell>
          <cell r="C488" t="str">
            <v>Coilcraft</v>
          </cell>
          <cell r="G488">
            <v>1.45</v>
          </cell>
          <cell r="H488">
            <v>1.45</v>
          </cell>
          <cell r="I488">
            <v>1.45</v>
          </cell>
          <cell r="P488">
            <v>37474</v>
          </cell>
          <cell r="Q488" t="str">
            <v>STM</v>
          </cell>
        </row>
        <row r="489">
          <cell r="A489" t="str">
            <v>L_33N_0402_J</v>
          </cell>
          <cell r="B489" t="str">
            <v>Inductor, 33n, 0402, ±5%</v>
          </cell>
          <cell r="C489" t="str">
            <v>Murata</v>
          </cell>
          <cell r="D489" t="str">
            <v>LQG15HS33NJ02D</v>
          </cell>
          <cell r="G489">
            <v>1.45</v>
          </cell>
          <cell r="H489">
            <v>1.45</v>
          </cell>
          <cell r="I489">
            <v>1.45</v>
          </cell>
          <cell r="P489" t="str">
            <v>24/03/2004</v>
          </cell>
          <cell r="Q489" t="str">
            <v>SHE</v>
          </cell>
        </row>
        <row r="490">
          <cell r="A490" t="str">
            <v>L_33N_0603_J</v>
          </cell>
          <cell r="B490" t="str">
            <v>Inductor, 33n, 0603, ±5%</v>
          </cell>
          <cell r="C490" t="str">
            <v>Coilcraft</v>
          </cell>
          <cell r="G490">
            <v>1.45</v>
          </cell>
          <cell r="H490">
            <v>1.45</v>
          </cell>
          <cell r="I490">
            <v>1.45</v>
          </cell>
          <cell r="P490">
            <v>37608</v>
          </cell>
          <cell r="Q490" t="str">
            <v>SHE</v>
          </cell>
          <cell r="S490" t="str">
            <v>Changed to lead-free</v>
          </cell>
        </row>
        <row r="491">
          <cell r="A491" t="str">
            <v>L_33N_0603_KL73</v>
          </cell>
          <cell r="B491" t="str">
            <v>Inductor, 33n, 0603, ±5%, KOA KL731</v>
          </cell>
          <cell r="C491" t="str">
            <v>Koa</v>
          </cell>
          <cell r="D491" t="str">
            <v>KL731JTTE33NJ</v>
          </cell>
          <cell r="E491" t="str">
            <v>ELFA</v>
          </cell>
          <cell r="G491">
            <v>3</v>
          </cell>
          <cell r="H491">
            <v>2.5</v>
          </cell>
          <cell r="I491">
            <v>2</v>
          </cell>
          <cell r="L491" t="str">
            <v>EG Components</v>
          </cell>
          <cell r="P491">
            <v>38154</v>
          </cell>
          <cell r="Q491" t="str">
            <v>KHT</v>
          </cell>
        </row>
        <row r="492">
          <cell r="A492" t="str">
            <v>L_33N_0603_J_LQW</v>
          </cell>
          <cell r="B492" t="str">
            <v>Inductor, 33n, 0603, ±5%, wire-wound type</v>
          </cell>
          <cell r="C492" t="str">
            <v>Murata</v>
          </cell>
          <cell r="D492" t="str">
            <v xml:space="preserve">LQW18AN33NJ10 </v>
          </cell>
        </row>
        <row r="493">
          <cell r="A493" t="str">
            <v>L_33N_0805_J</v>
          </cell>
          <cell r="B493" t="str">
            <v>Inductor, 33n, 0805, ±5%</v>
          </cell>
          <cell r="C493" t="str">
            <v>Coilcraft</v>
          </cell>
          <cell r="G493">
            <v>1.45</v>
          </cell>
          <cell r="H493">
            <v>1.45</v>
          </cell>
          <cell r="I493">
            <v>1.45</v>
          </cell>
          <cell r="P493">
            <v>37169</v>
          </cell>
          <cell r="Q493" t="str">
            <v>KHT</v>
          </cell>
          <cell r="S493" t="str">
            <v>Changed to lead-free</v>
          </cell>
        </row>
        <row r="494">
          <cell r="A494" t="str">
            <v>L_33N_0805_J_KL73</v>
          </cell>
          <cell r="B494" t="str">
            <v>Inductor, 33n, 0805, ±5%, KOA KL732</v>
          </cell>
          <cell r="C494" t="str">
            <v>Koa</v>
          </cell>
          <cell r="D494" t="str">
            <v>KL732ATTE33NJ</v>
          </cell>
          <cell r="E494" t="str">
            <v>ELFA</v>
          </cell>
          <cell r="G494">
            <v>3</v>
          </cell>
          <cell r="H494">
            <v>2.5</v>
          </cell>
          <cell r="I494">
            <v>2</v>
          </cell>
          <cell r="L494" t="str">
            <v>EG Components</v>
          </cell>
          <cell r="P494">
            <v>38154</v>
          </cell>
          <cell r="Q494" t="str">
            <v>KHT</v>
          </cell>
        </row>
        <row r="495">
          <cell r="A495" t="str">
            <v>L_39N_0402_J</v>
          </cell>
          <cell r="B495" t="str">
            <v>Inductor, 39n, 0402, ±5%</v>
          </cell>
          <cell r="C495" t="str">
            <v>Murata</v>
          </cell>
          <cell r="D495" t="str">
            <v>LQG15HS39NJ02D</v>
          </cell>
          <cell r="G495">
            <v>1.45</v>
          </cell>
          <cell r="H495">
            <v>1.45</v>
          </cell>
          <cell r="I495">
            <v>1.45</v>
          </cell>
          <cell r="P495" t="str">
            <v>24/03/2004</v>
          </cell>
          <cell r="Q495" t="str">
            <v>SHE</v>
          </cell>
          <cell r="S495" t="str">
            <v>Supplier changed from Datamatik to ACTE</v>
          </cell>
        </row>
        <row r="496">
          <cell r="A496" t="str">
            <v>L_39N_0402_J_LQW</v>
          </cell>
          <cell r="B496" t="str">
            <v>Inductor, 39n, 0402, ±5%, wire-wound type</v>
          </cell>
          <cell r="C496" t="str">
            <v>Murata</v>
          </cell>
          <cell r="D496" t="str">
            <v>LQW15AN39NJ00D</v>
          </cell>
          <cell r="G496">
            <v>1.45</v>
          </cell>
          <cell r="H496">
            <v>1.45</v>
          </cell>
          <cell r="I496">
            <v>1.45</v>
          </cell>
          <cell r="P496" t="str">
            <v>24/03/2004</v>
          </cell>
          <cell r="Q496" t="str">
            <v>SHE</v>
          </cell>
          <cell r="S496" t="str">
            <v>Supplier changed from Datamatik to ACTE</v>
          </cell>
        </row>
        <row r="497">
          <cell r="A497" t="str">
            <v>L_39N_0805_J</v>
          </cell>
          <cell r="B497" t="str">
            <v>Inductor, 39n, 0805, ±5%</v>
          </cell>
          <cell r="C497" t="str">
            <v>Coilcraft</v>
          </cell>
          <cell r="G497">
            <v>1.45</v>
          </cell>
          <cell r="H497">
            <v>1.45</v>
          </cell>
          <cell r="I497">
            <v>1.45</v>
          </cell>
          <cell r="P497">
            <v>37567</v>
          </cell>
          <cell r="Q497" t="str">
            <v>KHT</v>
          </cell>
        </row>
        <row r="498">
          <cell r="A498" t="str">
            <v>L_43N_0402_J_LQW</v>
          </cell>
          <cell r="B498" t="str">
            <v>Inductor, 43n, 0402, ±5%, wire-wound type</v>
          </cell>
          <cell r="C498" t="str">
            <v>Murata</v>
          </cell>
          <cell r="D498" t="str">
            <v>LQW15AN43NJ00</v>
          </cell>
          <cell r="E498" t="str">
            <v>ACTE</v>
          </cell>
        </row>
        <row r="499">
          <cell r="A499" t="str">
            <v>L_47N_0402_J</v>
          </cell>
          <cell r="B499" t="str">
            <v>Inductor, 47n, 0402, ±5%</v>
          </cell>
          <cell r="C499" t="str">
            <v>Murata</v>
          </cell>
          <cell r="D499" t="str">
            <v>LQG15HS47NJ02D</v>
          </cell>
          <cell r="G499">
            <v>1.45</v>
          </cell>
          <cell r="H499">
            <v>1.45</v>
          </cell>
          <cell r="I499">
            <v>1.45</v>
          </cell>
          <cell r="P499">
            <v>38293</v>
          </cell>
          <cell r="Q499" t="str">
            <v>SHE</v>
          </cell>
        </row>
        <row r="500">
          <cell r="A500" t="str">
            <v>L_47N_0805_J</v>
          </cell>
          <cell r="B500" t="str">
            <v>Inductor, 47n, 0805, ±5%</v>
          </cell>
          <cell r="C500" t="str">
            <v>Coilcraft</v>
          </cell>
          <cell r="G500">
            <v>1.45</v>
          </cell>
          <cell r="H500">
            <v>1.45</v>
          </cell>
          <cell r="I500">
            <v>1.45</v>
          </cell>
          <cell r="P500" t="str">
            <v>05.011.2004</v>
          </cell>
          <cell r="Q500" t="str">
            <v>TAL</v>
          </cell>
        </row>
        <row r="501">
          <cell r="A501" t="str">
            <v>L_56N_0402_J_LQW</v>
          </cell>
          <cell r="B501" t="str">
            <v>Inductor, 56n, 0402, ±5%, wire-wound type</v>
          </cell>
          <cell r="C501" t="str">
            <v>Murata</v>
          </cell>
          <cell r="D501" t="str">
            <v>LQW15AN56NJ00</v>
          </cell>
          <cell r="E501" t="str">
            <v>ACTE</v>
          </cell>
          <cell r="P501">
            <v>40099</v>
          </cell>
          <cell r="Q501" t="str">
            <v>FRS</v>
          </cell>
        </row>
        <row r="502">
          <cell r="A502" t="str">
            <v>L_56N_0805_J</v>
          </cell>
          <cell r="B502" t="str">
            <v>Inductor, 56n, 0805, ±5%</v>
          </cell>
          <cell r="C502" t="str">
            <v>Coilcraft</v>
          </cell>
          <cell r="G502">
            <v>1.45</v>
          </cell>
          <cell r="H502">
            <v>1.45</v>
          </cell>
          <cell r="I502">
            <v>1.45</v>
          </cell>
          <cell r="P502">
            <v>37169</v>
          </cell>
          <cell r="Q502" t="str">
            <v>KHT</v>
          </cell>
        </row>
        <row r="503">
          <cell r="A503" t="str">
            <v>L_68N_0402_J</v>
          </cell>
          <cell r="B503" t="str">
            <v>Inductor, 68n, 0402, ±5%</v>
          </cell>
          <cell r="C503" t="str">
            <v>Coilcraft</v>
          </cell>
          <cell r="G503">
            <v>1.45</v>
          </cell>
          <cell r="H503">
            <v>1.45</v>
          </cell>
          <cell r="I503">
            <v>1.45</v>
          </cell>
          <cell r="P503">
            <v>38359</v>
          </cell>
          <cell r="Q503" t="str">
            <v>TAL</v>
          </cell>
        </row>
        <row r="504">
          <cell r="A504" t="str">
            <v>L_68N_0402_J_LQW</v>
          </cell>
          <cell r="B504" t="str">
            <v>Inductor, 68n, 0402, ±5%, wire-wound type</v>
          </cell>
          <cell r="C504" t="str">
            <v>Murata</v>
          </cell>
          <cell r="D504" t="str">
            <v>LQW15AN68NJ00</v>
          </cell>
          <cell r="E504" t="str">
            <v>ACTE</v>
          </cell>
          <cell r="G504">
            <v>1.45</v>
          </cell>
          <cell r="H504">
            <v>1.45</v>
          </cell>
          <cell r="I504">
            <v>1.45</v>
          </cell>
          <cell r="P504">
            <v>38359</v>
          </cell>
          <cell r="Q504" t="str">
            <v>TAL</v>
          </cell>
        </row>
        <row r="505">
          <cell r="A505" t="str">
            <v>L_68N_0805_J</v>
          </cell>
          <cell r="B505" t="str">
            <v>Inductor, 68nH, 0805, ±5%</v>
          </cell>
          <cell r="C505" t="str">
            <v>Coilcraft</v>
          </cell>
          <cell r="G505">
            <v>1.45</v>
          </cell>
          <cell r="H505">
            <v>1.45</v>
          </cell>
          <cell r="I505">
            <v>1.45</v>
          </cell>
          <cell r="P505">
            <v>37438</v>
          </cell>
          <cell r="Q505" t="str">
            <v>KHT</v>
          </cell>
        </row>
        <row r="506">
          <cell r="A506" t="str">
            <v>L_72N_0402_J_LQW</v>
          </cell>
          <cell r="B506" t="str">
            <v>Inductor, 72n, 0402, ±5%, wire-wound type</v>
          </cell>
          <cell r="C506" t="str">
            <v>Murata</v>
          </cell>
          <cell r="D506" t="str">
            <v>LQW15AN72NJ00</v>
          </cell>
          <cell r="E506" t="str">
            <v>ACTE</v>
          </cell>
          <cell r="P506">
            <v>40234</v>
          </cell>
          <cell r="Q506" t="str">
            <v>FRS</v>
          </cell>
        </row>
        <row r="507">
          <cell r="A507" t="str">
            <v>L_75N_0402_J_LQW</v>
          </cell>
          <cell r="B507" t="str">
            <v>Inductor, 75n, 0402, ±5%, wire-wound type</v>
          </cell>
          <cell r="C507" t="str">
            <v>Murata</v>
          </cell>
          <cell r="D507" t="str">
            <v>LQW15AN75NJ00</v>
          </cell>
          <cell r="E507" t="str">
            <v>ACTE</v>
          </cell>
          <cell r="P507">
            <v>40234</v>
          </cell>
          <cell r="Q507" t="str">
            <v>FRS</v>
          </cell>
        </row>
        <row r="508">
          <cell r="A508" t="str">
            <v>L_82N_0402_J_LQW</v>
          </cell>
          <cell r="B508" t="str">
            <v>Inductor, 82n, 0402, ±5%, wire-wound type</v>
          </cell>
          <cell r="C508" t="str">
            <v>Murata</v>
          </cell>
          <cell r="D508" t="str">
            <v>LQW15AN82NJ00</v>
          </cell>
          <cell r="E508" t="str">
            <v>ACTE</v>
          </cell>
        </row>
        <row r="509">
          <cell r="A509" t="str">
            <v>L_82N_0402_J</v>
          </cell>
          <cell r="B509" t="str">
            <v>Inductor, 82n, 0402, Monolithic type, ±5%</v>
          </cell>
          <cell r="C509" t="str">
            <v>Murata</v>
          </cell>
          <cell r="D509" t="str">
            <v>LQG15HS82NJ02D</v>
          </cell>
          <cell r="G509">
            <v>1.45</v>
          </cell>
          <cell r="H509">
            <v>1.45</v>
          </cell>
          <cell r="I509">
            <v>1.45</v>
          </cell>
          <cell r="P509">
            <v>38083</v>
          </cell>
          <cell r="Q509" t="str">
            <v>SHE</v>
          </cell>
        </row>
        <row r="510">
          <cell r="A510" t="str">
            <v>L_82N_0805_J</v>
          </cell>
          <cell r="B510" t="str">
            <v>Inductor, 82n, 0805, ±5%</v>
          </cell>
          <cell r="C510" t="str">
            <v>Coilcraft</v>
          </cell>
          <cell r="G510">
            <v>1.45</v>
          </cell>
          <cell r="H510">
            <v>1.45</v>
          </cell>
          <cell r="I510">
            <v>1.45</v>
          </cell>
          <cell r="P510">
            <v>37169</v>
          </cell>
          <cell r="Q510" t="str">
            <v>KHT</v>
          </cell>
        </row>
        <row r="511">
          <cell r="A511" t="str">
            <v>L_100N_0402_J</v>
          </cell>
          <cell r="B511" t="str">
            <v>Inductor, 100n, 0402, ±5%</v>
          </cell>
          <cell r="C511" t="str">
            <v>Murata</v>
          </cell>
          <cell r="D511" t="str">
            <v>LQG15HSR10J02</v>
          </cell>
          <cell r="G511">
            <v>1.45</v>
          </cell>
          <cell r="H511">
            <v>1.45</v>
          </cell>
          <cell r="I511">
            <v>1.45</v>
          </cell>
          <cell r="P511">
            <v>40343</v>
          </cell>
          <cell r="Q511" t="str">
            <v>CHS</v>
          </cell>
        </row>
        <row r="512">
          <cell r="A512" t="str">
            <v>L_100N_0402_J_LQW</v>
          </cell>
          <cell r="B512" t="str">
            <v>Inductor, 100n, 0402, ±5%, wire-wound type</v>
          </cell>
          <cell r="C512" t="str">
            <v>Murata</v>
          </cell>
          <cell r="D512" t="str">
            <v>LQW15ANR10J00</v>
          </cell>
          <cell r="G512">
            <v>1.45</v>
          </cell>
          <cell r="H512">
            <v>1.45</v>
          </cell>
          <cell r="I512">
            <v>1.45</v>
          </cell>
          <cell r="P512">
            <v>40343</v>
          </cell>
          <cell r="Q512" t="str">
            <v>CHS</v>
          </cell>
        </row>
        <row r="513">
          <cell r="A513" t="str">
            <v>L_100N_0805_J</v>
          </cell>
          <cell r="B513" t="str">
            <v>Inductor, 100n, 0805, ±5%</v>
          </cell>
          <cell r="P513">
            <v>37169</v>
          </cell>
          <cell r="Q513" t="str">
            <v>KHT</v>
          </cell>
        </row>
        <row r="514">
          <cell r="A514" t="str">
            <v>L_120N_0402_J</v>
          </cell>
          <cell r="B514" t="str">
            <v>Inductor, 120n, 0402, ±5%</v>
          </cell>
          <cell r="C514" t="str">
            <v>Murata</v>
          </cell>
          <cell r="D514" t="str">
            <v>LQG15HSR12J02</v>
          </cell>
          <cell r="G514">
            <v>1.45</v>
          </cell>
          <cell r="H514">
            <v>1.45</v>
          </cell>
          <cell r="I514">
            <v>1.45</v>
          </cell>
          <cell r="P514">
            <v>38359</v>
          </cell>
          <cell r="Q514" t="str">
            <v>TAL</v>
          </cell>
        </row>
        <row r="515">
          <cell r="A515" t="str">
            <v>L_120N_0805_J</v>
          </cell>
          <cell r="B515" t="str">
            <v>Inductor, 120nH, 0805, ±5%</v>
          </cell>
          <cell r="C515" t="str">
            <v>Coilcraft</v>
          </cell>
          <cell r="G515">
            <v>1.45</v>
          </cell>
          <cell r="H515">
            <v>1.45</v>
          </cell>
          <cell r="I515">
            <v>1.45</v>
          </cell>
          <cell r="P515">
            <v>37438</v>
          </cell>
          <cell r="Q515" t="str">
            <v>KHT</v>
          </cell>
        </row>
        <row r="516">
          <cell r="A516" t="str">
            <v>L_150N_0402_J</v>
          </cell>
          <cell r="B516" t="str">
            <v>Inductor, 150n, 0402, ±5%</v>
          </cell>
          <cell r="C516" t="str">
            <v>Murata</v>
          </cell>
          <cell r="D516" t="str">
            <v>LQG15HSR15J02</v>
          </cell>
          <cell r="G516">
            <v>1.45</v>
          </cell>
          <cell r="H516">
            <v>1.45</v>
          </cell>
          <cell r="I516">
            <v>1.45</v>
          </cell>
        </row>
        <row r="517">
          <cell r="A517" t="str">
            <v>L_220N_0402_J</v>
          </cell>
          <cell r="B517" t="str">
            <v>Inductor, 220n, 0402, ±5%</v>
          </cell>
          <cell r="C517" t="str">
            <v>Murata</v>
          </cell>
          <cell r="D517" t="str">
            <v>LQG15HSR22J02</v>
          </cell>
          <cell r="G517">
            <v>1.45</v>
          </cell>
          <cell r="H517">
            <v>1.45</v>
          </cell>
          <cell r="I517">
            <v>1.45</v>
          </cell>
        </row>
        <row r="518">
          <cell r="A518" t="str">
            <v>L_2U2_0805_N_LQM</v>
          </cell>
          <cell r="B518" t="str">
            <v>Inductor, 2u2, 0805, ±30%</v>
          </cell>
          <cell r="C518" t="str">
            <v>Murata</v>
          </cell>
          <cell r="D518" t="str">
            <v xml:space="preserve">LQM21PN2R2NGC  </v>
          </cell>
          <cell r="E518" t="str">
            <v>ACTE</v>
          </cell>
          <cell r="F518" t="str">
            <v xml:space="preserve"> </v>
          </cell>
          <cell r="P518">
            <v>40576</v>
          </cell>
          <cell r="Q518" t="str">
            <v>JEZ</v>
          </cell>
          <cell r="S518" t="str">
            <v>CC2540 DC/DC</v>
          </cell>
        </row>
        <row r="519">
          <cell r="A519" t="str">
            <v>L_10U_1210_K</v>
          </cell>
          <cell r="B519" t="str">
            <v>Inductor, 10u, 1210, +-10uH</v>
          </cell>
          <cell r="C519" t="str">
            <v>BI Technologies</v>
          </cell>
          <cell r="D519" t="str">
            <v>BCL322522-100KLF</v>
          </cell>
          <cell r="E519" t="str">
            <v>ELFA</v>
          </cell>
          <cell r="F519" t="str">
            <v>58-817-68</v>
          </cell>
          <cell r="G519">
            <v>9.7100000000000009</v>
          </cell>
          <cell r="H519">
            <v>4.1100000000000003</v>
          </cell>
          <cell r="I519">
            <v>4.1100000000000003</v>
          </cell>
          <cell r="P519">
            <v>37487</v>
          </cell>
          <cell r="Q519" t="str">
            <v>STM</v>
          </cell>
        </row>
        <row r="520">
          <cell r="A520" t="str">
            <v>L_100U_1812</v>
          </cell>
          <cell r="B520" t="str">
            <v>Inductor, 100u, 1812, +-10%</v>
          </cell>
          <cell r="C520" t="str">
            <v>Coilcraft</v>
          </cell>
          <cell r="G520">
            <v>1.45</v>
          </cell>
          <cell r="H520">
            <v>1.45</v>
          </cell>
          <cell r="I520">
            <v>1.45</v>
          </cell>
          <cell r="J520" t="str">
            <v>Stelco</v>
          </cell>
          <cell r="P520">
            <v>37169</v>
          </cell>
          <cell r="Q520" t="str">
            <v>KHT</v>
          </cell>
        </row>
        <row r="521">
          <cell r="A521" t="str">
            <v>L_BEAD_102_0402</v>
          </cell>
          <cell r="B521" t="str">
            <v>EMI filter bead, 0402 1k ohms Tape GHz Band Gen Use</v>
          </cell>
          <cell r="C521" t="str">
            <v>Murata</v>
          </cell>
          <cell r="D521" t="str">
            <v>BLM15HG102SN1D</v>
          </cell>
          <cell r="E521" t="str">
            <v>ACTE</v>
          </cell>
          <cell r="H521">
            <v>0.12</v>
          </cell>
        </row>
        <row r="522">
          <cell r="A522" t="str">
            <v>L_BEAD_102_0603</v>
          </cell>
          <cell r="B522" t="str">
            <v>EMI filter bead, 0603 1k ohms Tape GHz Band Gen Use</v>
          </cell>
          <cell r="C522" t="str">
            <v>Murata</v>
          </cell>
          <cell r="D522" t="str">
            <v>BLM18HG102SN1D</v>
          </cell>
          <cell r="E522" t="str">
            <v>ACTE</v>
          </cell>
          <cell r="G522">
            <v>0.5</v>
          </cell>
          <cell r="H522">
            <v>0.2</v>
          </cell>
          <cell r="I522">
            <v>0.1</v>
          </cell>
          <cell r="L522" t="str">
            <v>Future</v>
          </cell>
          <cell r="P522">
            <v>37670</v>
          </cell>
          <cell r="Q522" t="str">
            <v>TAL</v>
          </cell>
        </row>
        <row r="523">
          <cell r="A523" t="str">
            <v>L_BEAD_601_0603</v>
          </cell>
          <cell r="B523" t="str">
            <v>EMI filter bead, 0603, 600ohms, for GHz Band High-speed Signal Lines</v>
          </cell>
          <cell r="C523" t="str">
            <v>Murata</v>
          </cell>
          <cell r="D523" t="str">
            <v>BLM18HE601SN1D</v>
          </cell>
          <cell r="E523" t="str">
            <v>ACTE</v>
          </cell>
          <cell r="G523">
            <v>0.5</v>
          </cell>
          <cell r="H523">
            <v>0.2</v>
          </cell>
          <cell r="I523">
            <v>0.1</v>
          </cell>
          <cell r="L523" t="str">
            <v>Future</v>
          </cell>
          <cell r="P523">
            <v>37670</v>
          </cell>
          <cell r="Q523" t="str">
            <v>TAL</v>
          </cell>
        </row>
        <row r="524">
          <cell r="A524" t="str">
            <v>LFB182G45SG9A213</v>
          </cell>
          <cell r="B524" t="str">
            <v>Murata Filter. 2.4 GHZ</v>
          </cell>
          <cell r="C524" t="str">
            <v>Murata</v>
          </cell>
          <cell r="D524" t="str">
            <v>LFB182G45SG9A213</v>
          </cell>
        </row>
        <row r="525">
          <cell r="A525" t="str">
            <v>LDB182G4520C-110</v>
          </cell>
          <cell r="B525" t="str">
            <v>Murata balun, 2.45GHz, 50ohm SE, 200ohm DIFF, Layout type C</v>
          </cell>
          <cell r="C525" t="str">
            <v>Murata</v>
          </cell>
          <cell r="D525" t="str">
            <v>LDB182G4520C-110</v>
          </cell>
          <cell r="P525">
            <v>37169</v>
          </cell>
          <cell r="Q525" t="str">
            <v>KHT</v>
          </cell>
        </row>
        <row r="526">
          <cell r="A526" t="str">
            <v>LED_CL150</v>
          </cell>
          <cell r="B526" t="str">
            <v>LED, general, 1206</v>
          </cell>
          <cell r="P526">
            <v>37169</v>
          </cell>
          <cell r="Q526" t="str">
            <v>KHT</v>
          </cell>
        </row>
        <row r="527">
          <cell r="A527" t="str">
            <v>LED_CL150GCD</v>
          </cell>
          <cell r="B527" t="str">
            <v>LED, green, 1206</v>
          </cell>
          <cell r="C527" t="str">
            <v>Citizen</v>
          </cell>
          <cell r="D527" t="str">
            <v xml:space="preserve">CL-150G-CD-T </v>
          </cell>
          <cell r="E527" t="str">
            <v>ELFA</v>
          </cell>
          <cell r="F527" t="str">
            <v xml:space="preserve">75-302-49 </v>
          </cell>
          <cell r="G527">
            <v>1.91</v>
          </cell>
          <cell r="H527">
            <v>1.3</v>
          </cell>
          <cell r="P527">
            <v>37169</v>
          </cell>
          <cell r="Q527" t="str">
            <v>KHT</v>
          </cell>
        </row>
        <row r="528">
          <cell r="A528" t="str">
            <v>LED_CL150URCD</v>
          </cell>
          <cell r="B528" t="str">
            <v>LED, red, 1206</v>
          </cell>
          <cell r="C528" t="str">
            <v>Citizen</v>
          </cell>
          <cell r="D528" t="str">
            <v xml:space="preserve">CL-150UR-CD-T </v>
          </cell>
          <cell r="E528" t="str">
            <v>ELFA</v>
          </cell>
          <cell r="F528" t="str">
            <v xml:space="preserve">75-302-15 </v>
          </cell>
          <cell r="G528">
            <v>2.17</v>
          </cell>
          <cell r="H528">
            <v>1.39</v>
          </cell>
          <cell r="P528">
            <v>37169</v>
          </cell>
          <cell r="Q528" t="str">
            <v>KHT</v>
          </cell>
        </row>
        <row r="529">
          <cell r="A529" t="str">
            <v>LED_CL150YCD</v>
          </cell>
          <cell r="B529" t="str">
            <v>LED, yellow, 1206</v>
          </cell>
          <cell r="C529" t="str">
            <v>Citizen</v>
          </cell>
          <cell r="D529" t="str">
            <v xml:space="preserve">CL-150Y-CD-T </v>
          </cell>
          <cell r="E529" t="str">
            <v>ELFA</v>
          </cell>
          <cell r="F529" t="str">
            <v xml:space="preserve">75-302-23 </v>
          </cell>
          <cell r="G529">
            <v>1.91</v>
          </cell>
          <cell r="H529">
            <v>1.3</v>
          </cell>
          <cell r="P529">
            <v>37169</v>
          </cell>
          <cell r="Q529" t="str">
            <v>KHT</v>
          </cell>
        </row>
        <row r="530">
          <cell r="A530" t="str">
            <v>LED_CL150DCD</v>
          </cell>
          <cell r="B530" t="str">
            <v>LED, orange 1206</v>
          </cell>
          <cell r="C530" t="str">
            <v>Citizen</v>
          </cell>
          <cell r="D530" t="str">
            <v xml:space="preserve">CL-150D-CD-T </v>
          </cell>
          <cell r="E530" t="str">
            <v>ELFA</v>
          </cell>
          <cell r="F530" t="str">
            <v>75-302-31</v>
          </cell>
          <cell r="G530">
            <v>1.91</v>
          </cell>
          <cell r="H530">
            <v>1.3</v>
          </cell>
          <cell r="P530">
            <v>39797</v>
          </cell>
          <cell r="Q530" t="str">
            <v>JEK</v>
          </cell>
        </row>
        <row r="531">
          <cell r="A531" t="str">
            <v>LED_EL11-21USOC</v>
          </cell>
          <cell r="B531" t="str">
            <v>LED, orange, 1206, SMD</v>
          </cell>
          <cell r="C531" t="str">
            <v>Everlight</v>
          </cell>
          <cell r="D531" t="str">
            <v xml:space="preserve">11-21USOC/S400-A4/TR8 </v>
          </cell>
          <cell r="E531" t="str">
            <v>ELFA</v>
          </cell>
          <cell r="F531" t="str">
            <v>75-302-72</v>
          </cell>
          <cell r="G531">
            <v>13.5</v>
          </cell>
          <cell r="H531">
            <v>11.3</v>
          </cell>
          <cell r="P531">
            <v>37169</v>
          </cell>
          <cell r="Q531" t="str">
            <v>KHT</v>
          </cell>
        </row>
        <row r="532">
          <cell r="A532" t="str">
            <v>LED_EL11-21UBC</v>
          </cell>
          <cell r="B532" t="str">
            <v>LED, blue, 1206, SMD</v>
          </cell>
          <cell r="C532" t="str">
            <v>Everlight</v>
          </cell>
          <cell r="D532" t="str">
            <v xml:space="preserve">11-21UBC/C470/TR8 </v>
          </cell>
          <cell r="E532" t="str">
            <v>ELFA</v>
          </cell>
          <cell r="F532" t="str">
            <v xml:space="preserve">75-313-87 </v>
          </cell>
          <cell r="G532" t="str">
            <v xml:space="preserve"> </v>
          </cell>
          <cell r="H532">
            <v>7.7</v>
          </cell>
          <cell r="P532">
            <v>37169</v>
          </cell>
          <cell r="Q532" t="str">
            <v>KHT</v>
          </cell>
        </row>
        <row r="533">
          <cell r="A533" t="str">
            <v>LED_EL17-21UBC</v>
          </cell>
          <cell r="B533" t="str">
            <v>LED, blue, 0805, SMD</v>
          </cell>
          <cell r="C533" t="str">
            <v>Everlight</v>
          </cell>
          <cell r="D533" t="str">
            <v xml:space="preserve">17-21UBC/C430/TR8 (HT) </v>
          </cell>
          <cell r="E533" t="str">
            <v>ELFA</v>
          </cell>
          <cell r="F533" t="str">
            <v>75-306-60</v>
          </cell>
          <cell r="G533">
            <v>4.2300000000000004</v>
          </cell>
          <cell r="H533">
            <v>4.8600000000000003</v>
          </cell>
          <cell r="P533">
            <v>40018</v>
          </cell>
          <cell r="Q533" t="str">
            <v>JEZ</v>
          </cell>
        </row>
        <row r="534">
          <cell r="A534" t="str">
            <v>LED_EL17-21SYGC</v>
          </cell>
          <cell r="B534" t="str">
            <v>LED, green, 0805, SMD</v>
          </cell>
          <cell r="C534" t="str">
            <v>Everlight</v>
          </cell>
          <cell r="D534" t="str">
            <v xml:space="preserve">17-21SYGC/S530-E1/TR8 </v>
          </cell>
          <cell r="E534" t="str">
            <v>ELFA</v>
          </cell>
          <cell r="F534" t="str">
            <v>75-312-05</v>
          </cell>
          <cell r="G534">
            <v>0.81</v>
          </cell>
          <cell r="H534">
            <v>0.36</v>
          </cell>
          <cell r="P534">
            <v>40018</v>
          </cell>
          <cell r="Q534" t="str">
            <v>JEZ</v>
          </cell>
        </row>
        <row r="535">
          <cell r="A535" t="str">
            <v>LED_EL19-21SRC</v>
          </cell>
          <cell r="B535" t="str">
            <v>LED, red, 0603, 1.7V, 19mcd</v>
          </cell>
          <cell r="C535" t="str">
            <v>Everlight</v>
          </cell>
          <cell r="D535" t="str">
            <v xml:space="preserve">19-21SDRC/S530-A3/TR8 </v>
          </cell>
          <cell r="E535" t="str">
            <v>ELFA</v>
          </cell>
          <cell r="F535" t="str">
            <v>75-308-01</v>
          </cell>
          <cell r="G535">
            <v>1.3</v>
          </cell>
          <cell r="I535">
            <v>0.7</v>
          </cell>
          <cell r="P535">
            <v>38534</v>
          </cell>
          <cell r="Q535" t="str">
            <v>TBR</v>
          </cell>
        </row>
        <row r="536">
          <cell r="A536" t="str">
            <v>LED_EL19-21SURC</v>
          </cell>
          <cell r="B536" t="str">
            <v>LED, red-orange, 0603, 2.0V, 39mcd</v>
          </cell>
          <cell r="C536" t="str">
            <v>Everlight</v>
          </cell>
          <cell r="D536" t="str">
            <v xml:space="preserve">19-21SURC/S530-A2/TR8 </v>
          </cell>
          <cell r="E536" t="str">
            <v>ELFA</v>
          </cell>
          <cell r="F536" t="str">
            <v>75-312-39</v>
          </cell>
          <cell r="G536">
            <v>0.87</v>
          </cell>
          <cell r="I536">
            <v>0.44</v>
          </cell>
          <cell r="P536">
            <v>38534</v>
          </cell>
          <cell r="Q536" t="str">
            <v>TBR</v>
          </cell>
        </row>
        <row r="537">
          <cell r="A537" t="str">
            <v>LED_EL19-21SYGC</v>
          </cell>
          <cell r="B537" t="str">
            <v>LED, green, 0603, 2.0V, 16mcd</v>
          </cell>
          <cell r="C537" t="str">
            <v>Everlight</v>
          </cell>
          <cell r="D537" t="str">
            <v xml:space="preserve">19-21SYGC/S530-E1/TR8 </v>
          </cell>
          <cell r="E537" t="str">
            <v>ELFA</v>
          </cell>
          <cell r="F537" t="str">
            <v>75-312-47</v>
          </cell>
          <cell r="G537">
            <v>0.81</v>
          </cell>
          <cell r="H537">
            <v>0.45</v>
          </cell>
          <cell r="I537" t="str">
            <v xml:space="preserve"> </v>
          </cell>
          <cell r="P537">
            <v>38534</v>
          </cell>
          <cell r="Q537" t="str">
            <v>TBR</v>
          </cell>
        </row>
        <row r="538">
          <cell r="A538" t="str">
            <v>LED_EL19-21UYC_A2</v>
          </cell>
          <cell r="B538" t="str">
            <v>LED, yellow, 0603, 2.0V, 40mcd</v>
          </cell>
          <cell r="C538" t="str">
            <v>Everlight</v>
          </cell>
          <cell r="D538" t="str">
            <v xml:space="preserve">19-21UYC/S530-A2/TR8 </v>
          </cell>
          <cell r="E538" t="str">
            <v>ELFA</v>
          </cell>
          <cell r="F538" t="str">
            <v>75-312-62</v>
          </cell>
          <cell r="G538">
            <v>0.87</v>
          </cell>
          <cell r="I538">
            <v>0.44</v>
          </cell>
          <cell r="P538">
            <v>38534</v>
          </cell>
          <cell r="Q538" t="str">
            <v>TBR</v>
          </cell>
        </row>
        <row r="539">
          <cell r="A539" t="str">
            <v>LED_EL19-21VGC</v>
          </cell>
          <cell r="B539" t="str">
            <v>LED, green, 0603, 2.1V, 12,5mcd</v>
          </cell>
          <cell r="C539" t="str">
            <v>Everlight</v>
          </cell>
          <cell r="D539" t="str">
            <v>EL19-21VGC</v>
          </cell>
          <cell r="E539" t="str">
            <v>Mouser</v>
          </cell>
          <cell r="F539" t="str">
            <v>638-192VGC</v>
          </cell>
          <cell r="G539">
            <v>0.56000000000000005</v>
          </cell>
          <cell r="H539">
            <v>0.48</v>
          </cell>
          <cell r="I539" t="str">
            <v xml:space="preserve"> </v>
          </cell>
          <cell r="P539">
            <v>38534</v>
          </cell>
          <cell r="Q539" t="str">
            <v>TBR</v>
          </cell>
        </row>
        <row r="540">
          <cell r="A540" t="str">
            <v>LED_EL19-213W1D</v>
          </cell>
          <cell r="B540" t="str">
            <v>LED, white, 0603, 3.0V, 45mcd</v>
          </cell>
          <cell r="C540" t="str">
            <v>Everlight</v>
          </cell>
          <cell r="D540" t="str">
            <v xml:space="preserve">19-213/W1D-ANPHY/3T </v>
          </cell>
          <cell r="E540" t="str">
            <v>ELFA</v>
          </cell>
          <cell r="F540" t="str">
            <v>75-315-44</v>
          </cell>
          <cell r="G540">
            <v>6.03</v>
          </cell>
          <cell r="H540">
            <v>5.04</v>
          </cell>
          <cell r="I540">
            <v>4.76</v>
          </cell>
        </row>
        <row r="541">
          <cell r="A541" t="str">
            <v>LED_EL209EGW</v>
          </cell>
          <cell r="B541" t="str">
            <v xml:space="preserve">LED, red/green, 3.0mm, 2/2.1V, 10/3,6 mcd </v>
          </cell>
          <cell r="C541" t="str">
            <v>Everlight</v>
          </cell>
          <cell r="D541" t="str">
            <v xml:space="preserve">209SURSYGW/S530-A3 </v>
          </cell>
          <cell r="E541" t="str">
            <v>ELFA</v>
          </cell>
          <cell r="F541" t="str">
            <v>75-010-26</v>
          </cell>
          <cell r="G541">
            <v>2.4300000000000002</v>
          </cell>
          <cell r="H541">
            <v>1.26</v>
          </cell>
          <cell r="P541">
            <v>39909</v>
          </cell>
          <cell r="Q541" t="str">
            <v>JEZ</v>
          </cell>
        </row>
        <row r="542">
          <cell r="A542" t="str">
            <v>LM61</v>
          </cell>
          <cell r="B542" t="str">
            <v>Analog temperature sensor</v>
          </cell>
          <cell r="C542" t="str">
            <v>National Semiconductor</v>
          </cell>
          <cell r="D542" t="str">
            <v>LM61CIM3</v>
          </cell>
          <cell r="E542" t="str">
            <v>Arrow</v>
          </cell>
          <cell r="G542">
            <v>5</v>
          </cell>
          <cell r="P542">
            <v>37169</v>
          </cell>
          <cell r="Q542" t="str">
            <v>KHT</v>
          </cell>
        </row>
        <row r="543">
          <cell r="A543" t="str">
            <v>LP2981-3.0V</v>
          </cell>
          <cell r="B543" t="str">
            <v>Voltage regulator, low drop-out, 3.0V</v>
          </cell>
          <cell r="C543" t="str">
            <v>National Semiconductor</v>
          </cell>
          <cell r="D543" t="str">
            <v>LP2981AIM5-3.0</v>
          </cell>
          <cell r="E543" t="str">
            <v>Future</v>
          </cell>
          <cell r="G543">
            <v>5.4</v>
          </cell>
          <cell r="H543">
            <v>3</v>
          </cell>
          <cell r="L543" t="str">
            <v>EBV Elektronikk</v>
          </cell>
          <cell r="P543">
            <v>37384</v>
          </cell>
          <cell r="Q543" t="str">
            <v>KHT</v>
          </cell>
        </row>
        <row r="544">
          <cell r="A544" t="str">
            <v>LP2981-3.3V</v>
          </cell>
          <cell r="B544" t="str">
            <v>Voltage regulator, low drop-out, 3.3V</v>
          </cell>
          <cell r="C544" t="str">
            <v>National Semiconductor</v>
          </cell>
          <cell r="D544" t="str">
            <v>LP2981AIM5-3.3</v>
          </cell>
          <cell r="E544" t="str">
            <v>Future</v>
          </cell>
          <cell r="G544">
            <v>5.4</v>
          </cell>
          <cell r="H544">
            <v>3</v>
          </cell>
          <cell r="P544">
            <v>37169</v>
          </cell>
          <cell r="Q544" t="str">
            <v>KHT</v>
          </cell>
        </row>
        <row r="545">
          <cell r="A545" t="str">
            <v>LP2985-2.8V</v>
          </cell>
          <cell r="B545" t="str">
            <v>Voltage regulator, low noise, 2.8 V</v>
          </cell>
          <cell r="C545" t="str">
            <v>TI</v>
          </cell>
          <cell r="D545" t="str">
            <v>LP2985-28DBV</v>
          </cell>
          <cell r="E545" t="str">
            <v>TI</v>
          </cell>
          <cell r="G545">
            <v>5.4</v>
          </cell>
          <cell r="P545" t="str">
            <v>23/3/2006</v>
          </cell>
          <cell r="Q545" t="str">
            <v>SHE</v>
          </cell>
        </row>
        <row r="546">
          <cell r="A546" t="str">
            <v>LP2985-3.0V</v>
          </cell>
          <cell r="B546" t="str">
            <v>Voltage regulator, low noise, 3.0 V</v>
          </cell>
          <cell r="C546" t="str">
            <v>TI</v>
          </cell>
          <cell r="D546" t="str">
            <v>LP2985-30DBV</v>
          </cell>
          <cell r="E546" t="str">
            <v>TI</v>
          </cell>
          <cell r="G546">
            <v>5.4</v>
          </cell>
          <cell r="H546">
            <v>3</v>
          </cell>
          <cell r="P546">
            <v>37551</v>
          </cell>
          <cell r="Q546" t="str">
            <v>TAL</v>
          </cell>
        </row>
        <row r="547">
          <cell r="A547" t="str">
            <v>LP2985-3.3V</v>
          </cell>
          <cell r="B547" t="str">
            <v>Voltage regulator, low noise, 3.3 V</v>
          </cell>
          <cell r="C547" t="str">
            <v>National Semiconductor</v>
          </cell>
          <cell r="D547" t="str">
            <v>LP2985AIM5-3.3</v>
          </cell>
          <cell r="E547" t="str">
            <v>Future</v>
          </cell>
          <cell r="G547" t="str">
            <v xml:space="preserve"> </v>
          </cell>
          <cell r="H547">
            <v>2.0499999999999998</v>
          </cell>
          <cell r="P547">
            <v>38218</v>
          </cell>
          <cell r="Q547" t="str">
            <v>KHT</v>
          </cell>
        </row>
        <row r="548">
          <cell r="A548" t="str">
            <v>LP3961ES-1.8</v>
          </cell>
          <cell r="B548" t="str">
            <v>Voltage regulator, low-drop-out, 800mA, 1.8V</v>
          </cell>
          <cell r="C548" t="str">
            <v>National Semiconductor</v>
          </cell>
          <cell r="D548" t="str">
            <v>LP3961ES-1.8</v>
          </cell>
          <cell r="E548" t="str">
            <v>Arrow</v>
          </cell>
          <cell r="G548">
            <v>12.5</v>
          </cell>
          <cell r="H548">
            <v>11.7</v>
          </cell>
          <cell r="P548">
            <v>37649</v>
          </cell>
          <cell r="Q548" t="str">
            <v>KHT</v>
          </cell>
        </row>
        <row r="549">
          <cell r="A549" t="str">
            <v>LPS3015-222ML</v>
          </cell>
          <cell r="B549" t="str">
            <v xml:space="preserve">Power inductor, shielded, 20% tol, SMT, RoHS </v>
          </cell>
          <cell r="C549" t="str">
            <v>Coilcraft</v>
          </cell>
          <cell r="D549" t="str">
            <v>LPS3015-222ML</v>
          </cell>
          <cell r="E549" t="str">
            <v>ACTE</v>
          </cell>
          <cell r="P549">
            <v>39997</v>
          </cell>
          <cell r="Q549" t="str">
            <v>JEZ</v>
          </cell>
          <cell r="S549" t="str">
            <v>SmartRF05EB 1.8.1</v>
          </cell>
        </row>
        <row r="550">
          <cell r="A550" t="str">
            <v>LS14250</v>
          </cell>
          <cell r="B550" t="str">
            <v>3.6V Lithium battery</v>
          </cell>
          <cell r="C550" t="str">
            <v>SAFT</v>
          </cell>
          <cell r="D550" t="str">
            <v>LS14250 3PF</v>
          </cell>
          <cell r="E550" t="str">
            <v>SAFT</v>
          </cell>
          <cell r="G550">
            <v>18</v>
          </cell>
          <cell r="P550">
            <v>37169</v>
          </cell>
          <cell r="Q550" t="str">
            <v>KHT</v>
          </cell>
        </row>
        <row r="551">
          <cell r="A551" t="str">
            <v>M25PE10</v>
          </cell>
          <cell r="B551" t="str">
            <v>Serial Flash Memory SERIAL PAGE ERASE FLASH 1 Mbit Datas</v>
          </cell>
          <cell r="C551" t="str">
            <v>Numonyx</v>
          </cell>
          <cell r="D551" t="str">
            <v>M25PE10-VMN6P, -VMN6TP</v>
          </cell>
          <cell r="E551" t="str">
            <v xml:space="preserve">Avnet </v>
          </cell>
          <cell r="G551">
            <v>5</v>
          </cell>
          <cell r="H551" t="str">
            <v xml:space="preserve"> </v>
          </cell>
          <cell r="I551" t="str">
            <v xml:space="preserve"> </v>
          </cell>
          <cell r="J551" t="str">
            <v>Arrow</v>
          </cell>
          <cell r="N551" t="str">
            <v>Yes</v>
          </cell>
          <cell r="O551" t="str">
            <v>TP: Tape 2500 stk.</v>
          </cell>
          <cell r="P551">
            <v>39401</v>
          </cell>
          <cell r="Q551" t="str">
            <v>JEK</v>
          </cell>
        </row>
        <row r="552">
          <cell r="A552" t="str">
            <v>M25PE20</v>
          </cell>
          <cell r="B552" t="str">
            <v>Serial Flash Memory SERIAL PAGE ERASE FLASH 2 Mbit Datas</v>
          </cell>
          <cell r="C552" t="str">
            <v>Numonyx</v>
          </cell>
          <cell r="D552" t="str">
            <v>M25PE20-VMN6P, -VMN6TP</v>
          </cell>
          <cell r="E552" t="str">
            <v xml:space="preserve">Avnet </v>
          </cell>
          <cell r="G552">
            <v>7</v>
          </cell>
          <cell r="H552">
            <v>6</v>
          </cell>
          <cell r="J552" t="str">
            <v>Arrow</v>
          </cell>
          <cell r="N552" t="str">
            <v>Yes</v>
          </cell>
          <cell r="O552" t="str">
            <v>TP: Tape 2500 stk.</v>
          </cell>
          <cell r="P552">
            <v>39401</v>
          </cell>
          <cell r="Q552" t="str">
            <v>JEK</v>
          </cell>
        </row>
        <row r="553">
          <cell r="A553" t="str">
            <v>M25P16</v>
          </cell>
          <cell r="B553" t="str">
            <v>16 Mbit, Low Voltage, Serial Flash Memory With 50 MHz SPI Bus Interface</v>
          </cell>
          <cell r="C553" t="str">
            <v>Numonyx</v>
          </cell>
          <cell r="D553" t="str">
            <v>M25P16-VMN3P</v>
          </cell>
          <cell r="E553" t="str">
            <v>Digikey</v>
          </cell>
          <cell r="F553" t="str">
            <v>M25P16-VMN3P/4-ND</v>
          </cell>
          <cell r="G553">
            <v>8.1</v>
          </cell>
          <cell r="H553">
            <v>7.25</v>
          </cell>
          <cell r="I553">
            <v>6.5</v>
          </cell>
          <cell r="P553">
            <v>39692</v>
          </cell>
          <cell r="Q553" t="str">
            <v>JEK</v>
          </cell>
        </row>
        <row r="554">
          <cell r="A554" t="str">
            <v>MAX3232</v>
          </cell>
          <cell r="B554" t="str">
            <v>RS-232 Transceiver</v>
          </cell>
          <cell r="C554" t="str">
            <v>Maxim</v>
          </cell>
          <cell r="D554" t="str">
            <v>MAX3232CSE</v>
          </cell>
          <cell r="E554" t="str">
            <v>Acte</v>
          </cell>
          <cell r="L554" t="str">
            <v>ELFA</v>
          </cell>
          <cell r="M554" t="str">
            <v xml:space="preserve">73-323-31 </v>
          </cell>
          <cell r="P554">
            <v>37169</v>
          </cell>
          <cell r="Q554" t="str">
            <v>KHT</v>
          </cell>
        </row>
        <row r="555">
          <cell r="A555" t="str">
            <v>MAX3243</v>
          </cell>
          <cell r="B555" t="str">
            <v>RS-232 Transceiver</v>
          </cell>
          <cell r="C555" t="str">
            <v>ST Microelectronics</v>
          </cell>
          <cell r="D555" t="str">
            <v>ST3243EBD</v>
          </cell>
          <cell r="E555" t="str">
            <v>Arrow</v>
          </cell>
          <cell r="H555">
            <v>7.1</v>
          </cell>
          <cell r="L555" t="str">
            <v>ELFA</v>
          </cell>
          <cell r="M555" t="str">
            <v xml:space="preserve">73-324-30 </v>
          </cell>
          <cell r="P555">
            <v>37565</v>
          </cell>
          <cell r="Q555" t="str">
            <v>KHT</v>
          </cell>
        </row>
        <row r="556">
          <cell r="A556" t="str">
            <v>MAX3483</v>
          </cell>
          <cell r="B556" t="str">
            <v>3.3V powered RS-485 transceiver</v>
          </cell>
          <cell r="C556" t="str">
            <v>Maxim</v>
          </cell>
          <cell r="D556" t="str">
            <v>MAX3483</v>
          </cell>
          <cell r="F556" t="str">
            <v>MAX3483ESA</v>
          </cell>
          <cell r="G556">
            <v>14</v>
          </cell>
          <cell r="H556">
            <v>14</v>
          </cell>
          <cell r="I556">
            <v>14</v>
          </cell>
          <cell r="P556">
            <v>38359</v>
          </cell>
          <cell r="Q556" t="str">
            <v>SHE</v>
          </cell>
        </row>
        <row r="557">
          <cell r="A557" t="str">
            <v>MAX8880</v>
          </cell>
          <cell r="B557" t="str">
            <v>12V, Low-dropout linear regulator with POK</v>
          </cell>
          <cell r="C557" t="str">
            <v>Maxim</v>
          </cell>
          <cell r="D557" t="str">
            <v>MAX8880EUT-T</v>
          </cell>
          <cell r="F557" t="str">
            <v>MAX8880EUT-T</v>
          </cell>
          <cell r="G557">
            <v>5.5</v>
          </cell>
          <cell r="H557">
            <v>5.5</v>
          </cell>
          <cell r="I557">
            <v>5.5</v>
          </cell>
          <cell r="P557">
            <v>38359</v>
          </cell>
          <cell r="Q557" t="str">
            <v>SHE</v>
          </cell>
        </row>
        <row r="558">
          <cell r="A558" t="str">
            <v>MAX8881</v>
          </cell>
          <cell r="B558" t="str">
            <v>12V, Low-dropout linear regulator with POK</v>
          </cell>
          <cell r="C558" t="str">
            <v>Maxim</v>
          </cell>
          <cell r="D558" t="str">
            <v>MAX8881EUT50-T</v>
          </cell>
          <cell r="F558" t="str">
            <v>MAX8881EUT50-T</v>
          </cell>
          <cell r="G558">
            <v>5.5</v>
          </cell>
          <cell r="H558">
            <v>5.5</v>
          </cell>
          <cell r="I558">
            <v>5.5</v>
          </cell>
          <cell r="P558">
            <v>38359</v>
          </cell>
          <cell r="Q558" t="str">
            <v>SHE</v>
          </cell>
        </row>
        <row r="559">
          <cell r="A559" t="str">
            <v xml:space="preserve">MBS6 RC </v>
          </cell>
          <cell r="B559" t="str">
            <v>Single Phase 0.8 AMPS, 600V, Glass Passivated Bridge Rectifiers</v>
          </cell>
          <cell r="C559" t="str">
            <v>Taiwan Semiconductors</v>
          </cell>
          <cell r="D559" t="str">
            <v xml:space="preserve">MBS6 RC </v>
          </cell>
          <cell r="E559" t="str">
            <v>ELFA</v>
          </cell>
          <cell r="F559" t="str">
            <v>70-049-48</v>
          </cell>
          <cell r="G559">
            <v>2</v>
          </cell>
          <cell r="H559">
            <v>1.32</v>
          </cell>
          <cell r="P559">
            <v>40018</v>
          </cell>
          <cell r="Q559" t="str">
            <v>JEZ</v>
          </cell>
        </row>
        <row r="560">
          <cell r="A560" t="str">
            <v>MCP23S17</v>
          </cell>
          <cell r="B560" t="str">
            <v>16-bit I/O Expander with Serial Interface</v>
          </cell>
          <cell r="C560" t="str">
            <v>Microchip</v>
          </cell>
          <cell r="D560" t="str">
            <v>MCP23S17 SSOP</v>
          </cell>
          <cell r="E560" t="str">
            <v>Microchip</v>
          </cell>
        </row>
        <row r="561">
          <cell r="A561" t="str">
            <v>MIC5209-3.3BS</v>
          </cell>
          <cell r="B561" t="str">
            <v>Voltage regulator, low drop-out, 3.3V, 500mA /2W max</v>
          </cell>
          <cell r="C561" t="str">
            <v>Micrel</v>
          </cell>
          <cell r="D561" t="str">
            <v>MIC5209-3.3BS</v>
          </cell>
          <cell r="E561" t="str">
            <v>Future</v>
          </cell>
          <cell r="G561">
            <v>5.4</v>
          </cell>
          <cell r="H561">
            <v>3</v>
          </cell>
          <cell r="P561">
            <v>38042</v>
          </cell>
          <cell r="Q561" t="str">
            <v>GJO</v>
          </cell>
        </row>
        <row r="562">
          <cell r="A562" t="str">
            <v xml:space="preserve">MIC94066YML </v>
          </cell>
          <cell r="B562" t="str">
            <v>Dual High Side Power Switches</v>
          </cell>
          <cell r="C562" t="str">
            <v>Micrel</v>
          </cell>
          <cell r="D562" t="str">
            <v xml:space="preserve">MIC94066YML </v>
          </cell>
        </row>
        <row r="563">
          <cell r="A563" t="str">
            <v>MIC94068YML</v>
          </cell>
          <cell r="B563" t="str">
            <v>Dual High Side Power Switches, Load Switch Application</v>
          </cell>
          <cell r="C563" t="str">
            <v>Micrel</v>
          </cell>
          <cell r="D563" t="str">
            <v>MIC94068YML</v>
          </cell>
          <cell r="E563" t="str">
            <v>Digikey</v>
          </cell>
          <cell r="F563" t="str">
            <v>576-1580-1-ND</v>
          </cell>
          <cell r="G563">
            <v>3.7</v>
          </cell>
          <cell r="H563">
            <v>3.55</v>
          </cell>
        </row>
        <row r="564">
          <cell r="A564" t="str">
            <v xml:space="preserve">MIC94069YML </v>
          </cell>
          <cell r="B564" t="str">
            <v>Dual High Side Power Switches</v>
          </cell>
          <cell r="C564" t="str">
            <v>Micrel</v>
          </cell>
          <cell r="D564" t="str">
            <v xml:space="preserve">MIC94069YML </v>
          </cell>
        </row>
        <row r="565">
          <cell r="A565" t="str">
            <v>MICON 5</v>
          </cell>
          <cell r="B565" t="str">
            <v>Short-travel keyswitch, 6.4×5.1×3.9 mm, 2.8 (+20%) N, SMD Standard, 1.14.002.101/0000</v>
          </cell>
          <cell r="C565" t="str">
            <v>RAFI</v>
          </cell>
          <cell r="D565" t="str">
            <v>MICON 5</v>
          </cell>
          <cell r="E565" t="str">
            <v>ELFA</v>
          </cell>
          <cell r="F565" t="str">
            <v>35-671-04</v>
          </cell>
          <cell r="G565">
            <v>8</v>
          </cell>
          <cell r="N565" t="str">
            <v>Yes</v>
          </cell>
          <cell r="P565">
            <v>39909</v>
          </cell>
          <cell r="Q565" t="str">
            <v>JEZ</v>
          </cell>
        </row>
        <row r="566">
          <cell r="A566" t="str">
            <v>Minijack</v>
          </cell>
          <cell r="B566" t="str">
            <v>Stereo minijack connctor</v>
          </cell>
          <cell r="E566" t="str">
            <v>ELFA</v>
          </cell>
          <cell r="F566" t="str">
            <v>42-700-54</v>
          </cell>
          <cell r="H566">
            <v>3.72</v>
          </cell>
          <cell r="P566">
            <v>38068</v>
          </cell>
          <cell r="Q566" t="str">
            <v>ESI</v>
          </cell>
        </row>
        <row r="567">
          <cell r="A567" t="str">
            <v>MK 5/50/G, connecting strip</v>
          </cell>
          <cell r="B567" t="str">
            <v>Precision connector strips, type Fischer MK 5 (F134.600), with 2.54 mm grid, 50-pole,</v>
          </cell>
          <cell r="D567" t="str">
            <v>Steckverbinder K5 50P</v>
          </cell>
          <cell r="E567" t="str">
            <v xml:space="preserve">Bürklin </v>
          </cell>
          <cell r="F567" t="str">
            <v>58 F 800</v>
          </cell>
          <cell r="G567">
            <v>39.15</v>
          </cell>
          <cell r="H567">
            <v>23.6</v>
          </cell>
          <cell r="P567">
            <v>39792</v>
          </cell>
          <cell r="Q567" t="str">
            <v>JEK</v>
          </cell>
        </row>
        <row r="568">
          <cell r="A568" t="str">
            <v>MKDS_1_3</v>
          </cell>
          <cell r="B568" t="str">
            <v>Screw terminal, 3 terminal, 3.81 mm pitch</v>
          </cell>
          <cell r="C568" t="str">
            <v>Phoenix</v>
          </cell>
          <cell r="D568" t="str">
            <v>MKDS 1/3-3.81</v>
          </cell>
          <cell r="E568" t="str">
            <v>ELFA</v>
          </cell>
          <cell r="F568" t="str">
            <v>49-383-22</v>
          </cell>
          <cell r="G568">
            <v>6.5</v>
          </cell>
          <cell r="H568">
            <v>6.5</v>
          </cell>
          <cell r="I568">
            <v>6.5</v>
          </cell>
          <cell r="P568">
            <v>38510</v>
          </cell>
          <cell r="Q568" t="str">
            <v>SHE</v>
          </cell>
        </row>
        <row r="569">
          <cell r="A569" t="str">
            <v>MKDS_1_4</v>
          </cell>
          <cell r="B569" t="str">
            <v>Screw terminal, 4 terminal, 3.81 mm pitch</v>
          </cell>
          <cell r="C569" t="str">
            <v>Phoenix</v>
          </cell>
          <cell r="D569" t="str">
            <v>MKDS 1/4-3.81</v>
          </cell>
          <cell r="E569" t="str">
            <v>ELFA</v>
          </cell>
          <cell r="F569" t="str">
            <v>49-383-30</v>
          </cell>
          <cell r="G569">
            <v>8.75</v>
          </cell>
          <cell r="H569">
            <v>8.75</v>
          </cell>
          <cell r="I569">
            <v>8.75</v>
          </cell>
          <cell r="P569">
            <v>38510</v>
          </cell>
          <cell r="Q569" t="str">
            <v>SHE</v>
          </cell>
        </row>
        <row r="570">
          <cell r="A570" t="str">
            <v>MODULAR_CONN_6</v>
          </cell>
          <cell r="B570" t="str">
            <v>6-pin modular jack (RJ-12)</v>
          </cell>
          <cell r="C570" t="str">
            <v>AMP</v>
          </cell>
          <cell r="D570" t="str">
            <v xml:space="preserve">520250-3  </v>
          </cell>
          <cell r="E570" t="str">
            <v>ELFA</v>
          </cell>
          <cell r="F570" t="str">
            <v xml:space="preserve">42-696-50 </v>
          </cell>
          <cell r="G570">
            <v>9.6199999999999992</v>
          </cell>
          <cell r="P570">
            <v>37169</v>
          </cell>
          <cell r="Q570" t="str">
            <v>KHT</v>
          </cell>
        </row>
        <row r="571">
          <cell r="A571" t="str">
            <v>MOLEX532610371 3PIN</v>
          </cell>
          <cell r="B571" t="str">
            <v>Molex 532610371 3pin connector for Lithium battery</v>
          </cell>
          <cell r="C571" t="str">
            <v>Molex</v>
          </cell>
          <cell r="D571" t="str">
            <v>53261-0371</v>
          </cell>
        </row>
        <row r="572">
          <cell r="A572" t="str">
            <v>MSP430F1121</v>
          </cell>
          <cell r="B572" t="str">
            <v>20-pine microcontroller</v>
          </cell>
          <cell r="C572" t="str">
            <v>TI</v>
          </cell>
          <cell r="D572" t="str">
            <v>MSP430F1121IPW(R)</v>
          </cell>
          <cell r="E572" t="str">
            <v>Arrow</v>
          </cell>
          <cell r="G572">
            <v>22.5</v>
          </cell>
          <cell r="H572">
            <v>22.5</v>
          </cell>
          <cell r="I572">
            <v>16.3</v>
          </cell>
          <cell r="P572">
            <v>37483</v>
          </cell>
          <cell r="Q572" t="str">
            <v>STM</v>
          </cell>
        </row>
        <row r="573">
          <cell r="A573" t="str">
            <v>MSP430F5438AIPZ</v>
          </cell>
          <cell r="B573" t="str">
            <v>100 pins microcontroller</v>
          </cell>
          <cell r="C573" t="str">
            <v>TI</v>
          </cell>
          <cell r="D573" t="str">
            <v>MSP430F5438AIPZ</v>
          </cell>
          <cell r="E573" t="str">
            <v>Arrow</v>
          </cell>
        </row>
        <row r="574">
          <cell r="A574" t="str">
            <v>MSP430F2232_TIK</v>
          </cell>
          <cell r="B574" t="str">
            <v>40 pin microcontroler</v>
          </cell>
          <cell r="C574" t="str">
            <v>TI</v>
          </cell>
          <cell r="D574" t="str">
            <v>MSP430F2232IRHAT</v>
          </cell>
          <cell r="E574" t="str">
            <v>Arrow</v>
          </cell>
          <cell r="P574">
            <v>39225</v>
          </cell>
          <cell r="Q574" t="str">
            <v>TIK</v>
          </cell>
          <cell r="S574" t="str">
            <v>MSP430F2274IRHA (40 pins QFN pakke, -40 til +85).
MSP430F2274TRHA (extended temp -40 til +105).</v>
          </cell>
        </row>
        <row r="575">
          <cell r="A575" t="str">
            <v>MSP430F2274IRHA / -TRHA</v>
          </cell>
          <cell r="B575" t="str">
            <v>40-pin, 16-bit Ultra-Low-Power Microcontroller, 32kB Flash, 1K RAM</v>
          </cell>
          <cell r="C575" t="str">
            <v>TI</v>
          </cell>
          <cell r="D575" t="str">
            <v>MSP430F2274IRHA / -TRHA</v>
          </cell>
          <cell r="E575" t="str">
            <v>Arrow</v>
          </cell>
          <cell r="G575">
            <v>30</v>
          </cell>
          <cell r="H575">
            <v>24</v>
          </cell>
          <cell r="P575">
            <v>39430</v>
          </cell>
          <cell r="Q575" t="str">
            <v>JEZ</v>
          </cell>
        </row>
        <row r="576">
          <cell r="A576" t="str">
            <v>MSP430F261x</v>
          </cell>
          <cell r="B576" t="str">
            <v>16-Bit Ultra-Low-Power MCU, 92KB Flash, 4KB RAM, 12-Bit ADC, Dual DAC, 2 USCI, HW Mult, DMA</v>
          </cell>
          <cell r="C576" t="str">
            <v>TI</v>
          </cell>
          <cell r="D576" t="str">
            <v>MSP430F2618TPM</v>
          </cell>
        </row>
        <row r="577">
          <cell r="A577" t="str">
            <v>MSP430FG461X</v>
          </cell>
          <cell r="B577" t="str">
            <v>100 pins microcontroller</v>
          </cell>
          <cell r="C577" t="str">
            <v>TI</v>
          </cell>
          <cell r="D577" t="str">
            <v>MSP430FG461x</v>
          </cell>
          <cell r="E577" t="str">
            <v>Arow</v>
          </cell>
          <cell r="F577" t="str">
            <v>MSP430FG4618IPZR</v>
          </cell>
        </row>
        <row r="578">
          <cell r="A578" t="str">
            <v>MSS4020-472MX</v>
          </cell>
          <cell r="B578" t="str">
            <v>Power inductor</v>
          </cell>
          <cell r="C578" t="str">
            <v>Coilcraft</v>
          </cell>
        </row>
        <row r="579">
          <cell r="A579" t="str">
            <v>MUXASIC</v>
          </cell>
          <cell r="B579" t="str">
            <v>MUX ASIC</v>
          </cell>
          <cell r="C579" t="str">
            <v>TI</v>
          </cell>
          <cell r="D579" t="str">
            <v>MUXASIC</v>
          </cell>
          <cell r="E579" t="str">
            <v>TI</v>
          </cell>
          <cell r="P579">
            <v>37169</v>
          </cell>
          <cell r="Q579" t="str">
            <v>KHT</v>
          </cell>
        </row>
        <row r="580">
          <cell r="A580" t="str">
            <v>NDS331N</v>
          </cell>
          <cell r="B580" t="str">
            <v>N-Channel Logic Level Enhancement Mode Field Effect Transistor</v>
          </cell>
          <cell r="C580" t="str">
            <v>Fairchild</v>
          </cell>
          <cell r="D580" t="str">
            <v>NDS331N</v>
          </cell>
          <cell r="E580" t="str">
            <v>Digikey</v>
          </cell>
          <cell r="F580" t="str">
            <v>NDS331NCT-ND</v>
          </cell>
          <cell r="G580">
            <v>0.14000000000000001</v>
          </cell>
          <cell r="H580">
            <v>0.14000000000000001</v>
          </cell>
          <cell r="I580">
            <v>0.13597999999999999</v>
          </cell>
        </row>
        <row r="581">
          <cell r="A581" t="str">
            <v>NJM2871BF03</v>
          </cell>
          <cell r="B581" t="str">
            <v>Low Dropout Voltage Regulator 3.0V</v>
          </cell>
          <cell r="C581" t="str">
            <v>New Japan Radio</v>
          </cell>
          <cell r="D581" t="str">
            <v>ZZZB</v>
          </cell>
          <cell r="G581">
            <v>2</v>
          </cell>
          <cell r="I581">
            <v>0.5</v>
          </cell>
        </row>
        <row r="582">
          <cell r="A582" t="str">
            <v>NSL_19M51</v>
          </cell>
          <cell r="B582" t="str">
            <v>Silonix CdS photoconductive cell  5 kOhm (light) to 20 M Ohm (dark)</v>
          </cell>
          <cell r="C582" t="str">
            <v>Silonix</v>
          </cell>
          <cell r="D582" t="str">
            <v>NSL-19M51</v>
          </cell>
          <cell r="P582">
            <v>38576</v>
          </cell>
          <cell r="Q582" t="str">
            <v>GJO</v>
          </cell>
        </row>
        <row r="583">
          <cell r="A583" t="str">
            <v>OPA4347</v>
          </cell>
          <cell r="B583" t="str">
            <v>MicroPower Rail-To-Rail Operational Amplifiers, TSSOP (PW)</v>
          </cell>
          <cell r="C583" t="str">
            <v>TI</v>
          </cell>
          <cell r="D583" t="str">
            <v>OPA4347EA</v>
          </cell>
          <cell r="E583" t="str">
            <v>TI</v>
          </cell>
          <cell r="F583" t="str">
            <v>OPA4347EA</v>
          </cell>
          <cell r="H583">
            <v>7.5</v>
          </cell>
        </row>
        <row r="584">
          <cell r="A584" t="str">
            <v>PB-PLJG2</v>
          </cell>
          <cell r="B584" t="str">
            <v>Push button with rocker</v>
          </cell>
          <cell r="C584" t="str">
            <v>DIPTRONICS</v>
          </cell>
          <cell r="D584" t="str">
            <v>PLJG2-G-V</v>
          </cell>
          <cell r="E584" t="str">
            <v>Freber</v>
          </cell>
        </row>
        <row r="585">
          <cell r="A585" t="str">
            <v>PB4_BLACK_HIRSCHMANN</v>
          </cell>
          <cell r="B585" t="str">
            <v>Labhylse for kretskort 4 mm, svart</v>
          </cell>
          <cell r="C585" t="str">
            <v>Hirschmann</v>
          </cell>
          <cell r="D585" t="str">
            <v xml:space="preserve">PB4 BLACK </v>
          </cell>
          <cell r="E585" t="str">
            <v>ELFA</v>
          </cell>
          <cell r="F585" t="str">
            <v>40-531-04</v>
          </cell>
          <cell r="G585">
            <v>12</v>
          </cell>
          <cell r="N585" t="str">
            <v>Yes</v>
          </cell>
          <cell r="P585">
            <v>39742</v>
          </cell>
          <cell r="Q585" t="str">
            <v>JEK</v>
          </cell>
        </row>
        <row r="586">
          <cell r="A586" t="str">
            <v>PB4_RED_HIRSCHMANN</v>
          </cell>
          <cell r="B586" t="str">
            <v>Labhylse for kretskort 4 mm, rød</v>
          </cell>
          <cell r="C586" t="str">
            <v>Hirschmann</v>
          </cell>
          <cell r="D586" t="str">
            <v>PB4 RED</v>
          </cell>
          <cell r="E586" t="str">
            <v>ELFA</v>
          </cell>
          <cell r="F586" t="str">
            <v>40-531-20</v>
          </cell>
          <cell r="G586">
            <v>12</v>
          </cell>
          <cell r="N586" t="str">
            <v>Yes</v>
          </cell>
          <cell r="P586">
            <v>39742</v>
          </cell>
          <cell r="Q586" t="str">
            <v>JEK</v>
          </cell>
        </row>
        <row r="587">
          <cell r="A587" t="str">
            <v>PCA9555</v>
          </cell>
          <cell r="B587" t="str">
            <v>16-bit I2C I/O expander</v>
          </cell>
          <cell r="C587" t="str">
            <v>Maxim</v>
          </cell>
          <cell r="D587" t="str">
            <v>MAX7312AWG</v>
          </cell>
          <cell r="E587" t="str">
            <v>Maxim</v>
          </cell>
          <cell r="P587">
            <v>38479</v>
          </cell>
          <cell r="Q587" t="str">
            <v>KHT</v>
          </cell>
        </row>
        <row r="588">
          <cell r="A588" t="str">
            <v>PCB_FEET_13</v>
          </cell>
          <cell r="B588" t="str">
            <v>PCB feet, 12.6 mm</v>
          </cell>
          <cell r="C588" t="str">
            <v>AVC</v>
          </cell>
          <cell r="D588" t="str">
            <v>BS-13S</v>
          </cell>
          <cell r="E588" t="str">
            <v>ELFA</v>
          </cell>
          <cell r="F588" t="str">
            <v>48-912-55</v>
          </cell>
          <cell r="G588">
            <v>1</v>
          </cell>
          <cell r="H588">
            <v>0.8</v>
          </cell>
          <cell r="I588">
            <v>0.6</v>
          </cell>
          <cell r="P588">
            <v>37169</v>
          </cell>
          <cell r="Q588" t="str">
            <v>KHT</v>
          </cell>
        </row>
        <row r="589">
          <cell r="A589" t="str">
            <v>PCB_FEET_19</v>
          </cell>
          <cell r="B589" t="str">
            <v>PCB feet, 19 mm</v>
          </cell>
          <cell r="C589" t="str">
            <v>AVC</v>
          </cell>
          <cell r="D589" t="str">
            <v>BS-19S</v>
          </cell>
          <cell r="E589" t="str">
            <v>ELFA</v>
          </cell>
          <cell r="F589" t="str">
            <v>48-912-63</v>
          </cell>
          <cell r="G589" t="str">
            <v xml:space="preserve"> </v>
          </cell>
          <cell r="H589">
            <v>0.53</v>
          </cell>
          <cell r="I589" t="str">
            <v xml:space="preserve"> </v>
          </cell>
          <cell r="P589">
            <v>38224</v>
          </cell>
          <cell r="Q589" t="str">
            <v>KHT</v>
          </cell>
        </row>
        <row r="590">
          <cell r="A590" t="str">
            <v>PCB_FEET_28</v>
          </cell>
          <cell r="B590" t="str">
            <v>PCB feet, 28 mm</v>
          </cell>
          <cell r="C590" t="str">
            <v>AVC</v>
          </cell>
          <cell r="D590" t="str">
            <v>BS-28S</v>
          </cell>
          <cell r="E590" t="str">
            <v>ELFA</v>
          </cell>
          <cell r="F590" t="str">
            <v>48-912-71</v>
          </cell>
          <cell r="G590">
            <v>1.43</v>
          </cell>
        </row>
        <row r="591">
          <cell r="A591" t="str">
            <v>PIC16LF876</v>
          </cell>
          <cell r="B591" t="str">
            <v>PIC Microcontroller, 28 pin</v>
          </cell>
          <cell r="C591" t="str">
            <v>Microchip</v>
          </cell>
          <cell r="D591" t="str">
            <v>PIC16LF876-04/SO</v>
          </cell>
          <cell r="E591" t="str">
            <v>Future</v>
          </cell>
          <cell r="L591" t="str">
            <v>Arrow</v>
          </cell>
          <cell r="P591">
            <v>37169</v>
          </cell>
          <cell r="Q591" t="str">
            <v>KHT</v>
          </cell>
        </row>
        <row r="592">
          <cell r="A592" t="str">
            <v>PINROW_1X2</v>
          </cell>
          <cell r="B592" t="str">
            <v>1x2 pinrow, 2.54mm pitch. through-hole</v>
          </cell>
          <cell r="C592" t="str">
            <v xml:space="preserve">CEN Link (Taiwain) </v>
          </cell>
          <cell r="D592" t="str">
            <v xml:space="preserve">YPH-S-ST-03-G  </v>
          </cell>
          <cell r="E592" t="str">
            <v>EC Partner A/S</v>
          </cell>
          <cell r="H592">
            <v>7.0000000000000007E-2</v>
          </cell>
          <cell r="J592" t="str">
            <v>AMP</v>
          </cell>
          <cell r="K592" t="str">
            <v>5-0826629-0</v>
          </cell>
          <cell r="L592" t="str">
            <v>ELFA</v>
          </cell>
          <cell r="M592" t="str">
            <v>43-716-96</v>
          </cell>
          <cell r="P592">
            <v>37378</v>
          </cell>
          <cell r="Q592" t="str">
            <v>SHE</v>
          </cell>
        </row>
        <row r="593">
          <cell r="A593" t="str">
            <v>PINROW_1X3</v>
          </cell>
          <cell r="B593" t="str">
            <v>1x3 pinrow, 2.54mm pitch. through-hole</v>
          </cell>
          <cell r="C593" t="str">
            <v xml:space="preserve">CEN Link (Taiwain) </v>
          </cell>
          <cell r="D593" t="str">
            <v xml:space="preserve">YPH-S-ST-03-G </v>
          </cell>
          <cell r="E593" t="str">
            <v>EC Partner A/S</v>
          </cell>
          <cell r="H593">
            <v>7.0000000000000007E-2</v>
          </cell>
          <cell r="J593" t="str">
            <v>AMP</v>
          </cell>
          <cell r="K593" t="str">
            <v>5-0826629-0</v>
          </cell>
          <cell r="L593" t="str">
            <v>ELFA</v>
          </cell>
          <cell r="M593" t="str">
            <v>43-716-96</v>
          </cell>
          <cell r="P593">
            <v>37378</v>
          </cell>
          <cell r="Q593" t="str">
            <v>SHE</v>
          </cell>
        </row>
        <row r="594">
          <cell r="A594" t="str">
            <v>PINROW_1X7</v>
          </cell>
          <cell r="B594" t="str">
            <v>1x7 pinrow, 2.54mm pitch. through-hole</v>
          </cell>
          <cell r="C594" t="str">
            <v xml:space="preserve">CEN Link (Taiwain) </v>
          </cell>
          <cell r="D594" t="str">
            <v xml:space="preserve">YPH-S-ST-03-G  </v>
          </cell>
          <cell r="E594" t="str">
            <v>EC Partner A/S</v>
          </cell>
          <cell r="H594">
            <v>7.0000000000000007E-2</v>
          </cell>
          <cell r="J594" t="str">
            <v>AMP</v>
          </cell>
          <cell r="K594" t="str">
            <v>5-0826629-0</v>
          </cell>
          <cell r="L594" t="str">
            <v>ELFA</v>
          </cell>
          <cell r="M594" t="str">
            <v>43-716-96</v>
          </cell>
          <cell r="P594">
            <v>37379</v>
          </cell>
          <cell r="Q594" t="str">
            <v>SHE</v>
          </cell>
        </row>
        <row r="595">
          <cell r="A595" t="str">
            <v>PINROW_2X2</v>
          </cell>
          <cell r="B595" t="str">
            <v>2x2 pinrow, 2.54mm pitch, through-hole</v>
          </cell>
          <cell r="C595" t="str">
            <v xml:space="preserve">CEN Link (Taiwain) </v>
          </cell>
          <cell r="D595" t="str">
            <v xml:space="preserve">YPH-D-ST-04-G </v>
          </cell>
          <cell r="E595" t="str">
            <v>EC Partner A/S</v>
          </cell>
          <cell r="H595">
            <v>0.08</v>
          </cell>
          <cell r="J595" t="str">
            <v>AMP</v>
          </cell>
          <cell r="K595" t="str">
            <v>0-0826632-2</v>
          </cell>
          <cell r="L595" t="str">
            <v>ELFA</v>
          </cell>
          <cell r="M595" t="str">
            <v>43-717-04</v>
          </cell>
          <cell r="P595" t="str">
            <v>18/10/2005</v>
          </cell>
          <cell r="Q595" t="str">
            <v>SHE</v>
          </cell>
        </row>
        <row r="596">
          <cell r="A596" t="str">
            <v>PINROW_2X3</v>
          </cell>
          <cell r="B596" t="str">
            <v>2x3 pinrow, 2.54mm pitch, through-hole</v>
          </cell>
          <cell r="C596" t="str">
            <v xml:space="preserve">CEN Link (Taiwain) </v>
          </cell>
          <cell r="D596" t="str">
            <v>YPH-D-ST-06-G</v>
          </cell>
          <cell r="E596" t="str">
            <v>EC Partner A/S</v>
          </cell>
          <cell r="H596">
            <v>0.21</v>
          </cell>
          <cell r="J596" t="str">
            <v>AMP</v>
          </cell>
          <cell r="K596" t="str">
            <v>0-0826632-3</v>
          </cell>
          <cell r="L596" t="str">
            <v>ELFA</v>
          </cell>
          <cell r="M596" t="str">
            <v>43-717-12</v>
          </cell>
          <cell r="P596" t="str">
            <v>13/5/2003</v>
          </cell>
          <cell r="Q596" t="str">
            <v>SHE</v>
          </cell>
        </row>
        <row r="597">
          <cell r="A597" t="str">
            <v>PINROW_2X4</v>
          </cell>
          <cell r="B597" t="str">
            <v>2x4 pinrow, 2.54mm pitch, through-hole</v>
          </cell>
          <cell r="C597" t="str">
            <v xml:space="preserve">CEN Link (Taiwain) </v>
          </cell>
          <cell r="D597" t="str">
            <v xml:space="preserve">YPH-D-ST-10-G </v>
          </cell>
          <cell r="E597" t="str">
            <v>EC Partner A/S</v>
          </cell>
          <cell r="H597">
            <v>0.21</v>
          </cell>
          <cell r="J597" t="str">
            <v>AMP</v>
          </cell>
          <cell r="K597" t="str">
            <v>0-0826632-4</v>
          </cell>
          <cell r="L597" t="str">
            <v>ELFA</v>
          </cell>
          <cell r="M597" t="str">
            <v>43-717-20</v>
          </cell>
          <cell r="P597" t="str">
            <v>18/10/2004</v>
          </cell>
          <cell r="Q597" t="str">
            <v>SHE</v>
          </cell>
          <cell r="S597" t="str">
            <v>Endret til ikke å knekkes</v>
          </cell>
        </row>
        <row r="598">
          <cell r="A598" t="str">
            <v>PINROW_2X5_2_54</v>
          </cell>
          <cell r="B598" t="str">
            <v>2x5 pinrow, 2.54mm pitch, through-hole</v>
          </cell>
          <cell r="C598" t="str">
            <v xml:space="preserve">CEN Link (Taiwain) </v>
          </cell>
          <cell r="D598" t="str">
            <v>YPH-D-ST-10-G</v>
          </cell>
          <cell r="E598" t="str">
            <v>EC Partner A/S</v>
          </cell>
          <cell r="H598">
            <v>0.21</v>
          </cell>
          <cell r="J598" t="str">
            <v>AMP</v>
          </cell>
          <cell r="K598" t="str">
            <v xml:space="preserve">0-0826632-5 </v>
          </cell>
          <cell r="L598" t="str">
            <v>ELFA</v>
          </cell>
          <cell r="M598" t="str">
            <v>43-717-38</v>
          </cell>
          <cell r="P598">
            <v>37534</v>
          </cell>
          <cell r="Q598" t="str">
            <v>PME</v>
          </cell>
        </row>
        <row r="599">
          <cell r="A599" t="str">
            <v>PINROW_2X5_RIGHT_FEMALE</v>
          </cell>
          <cell r="B599" t="str">
            <v>2x5 pinrow, 2.54mm pitch, through-hole, 90 deg bend, Female</v>
          </cell>
          <cell r="C599" t="str">
            <v>AMP</v>
          </cell>
          <cell r="D599" t="str">
            <v>0-0216604-5</v>
          </cell>
          <cell r="E599" t="str">
            <v>ELFA</v>
          </cell>
          <cell r="F599" t="str">
            <v>43-840-38</v>
          </cell>
          <cell r="S599" t="str">
            <v>Ikke tilgjengelig i 2X5, 2X20 må kjøpes og knekkes</v>
          </cell>
        </row>
        <row r="600">
          <cell r="A600" t="str">
            <v>PINROW_2X5_RIGHT_MALE</v>
          </cell>
          <cell r="B600" t="str">
            <v>2x5 pinrow, 2.54mm pitch, through-hole, 90 deg bend, Male</v>
          </cell>
          <cell r="C600" t="str">
            <v xml:space="preserve">CEN Link (Taiwain) </v>
          </cell>
          <cell r="D600" t="str">
            <v>YPH-D-RA1-10-G</v>
          </cell>
          <cell r="E600" t="str">
            <v>EC Partner A/S</v>
          </cell>
          <cell r="H600">
            <v>0.53</v>
          </cell>
          <cell r="J600" t="str">
            <v>AMP</v>
          </cell>
          <cell r="K600" t="str">
            <v>2-0826634-0</v>
          </cell>
          <cell r="L600" t="str">
            <v>ELFA</v>
          </cell>
          <cell r="M600" t="str">
            <v>43-714-49</v>
          </cell>
        </row>
        <row r="601">
          <cell r="A601" t="str">
            <v>PINROW_2X6</v>
          </cell>
          <cell r="B601" t="str">
            <v>2x6 pinrow, 2.54mm pitch, through-hole</v>
          </cell>
          <cell r="C601" t="str">
            <v xml:space="preserve">CEN Link (Taiwain) </v>
          </cell>
          <cell r="D601" t="str">
            <v>YPH-D-ST-12-G</v>
          </cell>
          <cell r="E601" t="str">
            <v>EC Partner A/S</v>
          </cell>
          <cell r="P601">
            <v>40589</v>
          </cell>
          <cell r="Q601" t="str">
            <v>JEZ</v>
          </cell>
        </row>
        <row r="602">
          <cell r="A602" t="str">
            <v>PINROW_2X7</v>
          </cell>
          <cell r="B602" t="str">
            <v>2x7 pinrow, 2.54mm pitch. through-hole</v>
          </cell>
          <cell r="C602" t="str">
            <v xml:space="preserve">CEN Link (Taiwain) </v>
          </cell>
          <cell r="D602" t="str">
            <v>YPH-D-ST-10-G</v>
          </cell>
          <cell r="E602" t="str">
            <v>EC Partner A/S</v>
          </cell>
          <cell r="H602">
            <v>0.21</v>
          </cell>
          <cell r="J602" t="str">
            <v>AMP</v>
          </cell>
          <cell r="K602">
            <v>8026632</v>
          </cell>
          <cell r="L602" t="str">
            <v>ELFA</v>
          </cell>
          <cell r="P602">
            <v>39020</v>
          </cell>
          <cell r="Q602" t="str">
            <v>TAL</v>
          </cell>
        </row>
        <row r="603">
          <cell r="A603" t="str">
            <v>PINROW_2X8_2_54</v>
          </cell>
          <cell r="B603" t="str">
            <v>2x8 pinrow, 2.54mm pitch, through-hole</v>
          </cell>
          <cell r="C603" t="str">
            <v xml:space="preserve">CEN Link (Taiwain) </v>
          </cell>
          <cell r="D603" t="str">
            <v>YPH-D-ST-16-G</v>
          </cell>
          <cell r="E603" t="str">
            <v>EC Partner A/S</v>
          </cell>
          <cell r="H603">
            <v>0.21</v>
          </cell>
          <cell r="J603" t="str">
            <v>AMP</v>
          </cell>
          <cell r="K603" t="str">
            <v>826632-4</v>
          </cell>
          <cell r="L603" t="str">
            <v>ELFA</v>
          </cell>
          <cell r="M603" t="str">
            <v>43-717-61</v>
          </cell>
          <cell r="O603" t="str">
            <v>Leveres som 2x50, knekkes</v>
          </cell>
          <cell r="P603">
            <v>37169</v>
          </cell>
          <cell r="Q603" t="str">
            <v>KHT</v>
          </cell>
        </row>
        <row r="604">
          <cell r="A604" t="str">
            <v>PINROW_2X9_2_54</v>
          </cell>
          <cell r="B604" t="str">
            <v>2x9 pinrow, 2.54mm pitch, through-hole</v>
          </cell>
          <cell r="C604" t="str">
            <v xml:space="preserve">CEN Link (Taiwain) </v>
          </cell>
          <cell r="D604" t="str">
            <v>YPH-D-ST-18-G</v>
          </cell>
          <cell r="E604" t="str">
            <v>EC Partner A/S</v>
          </cell>
          <cell r="H604">
            <v>0.21</v>
          </cell>
          <cell r="J604" t="str">
            <v>AMP</v>
          </cell>
          <cell r="K604" t="str">
            <v>826632-5</v>
          </cell>
          <cell r="L604" t="str">
            <v>ELFA</v>
          </cell>
          <cell r="P604">
            <v>39020</v>
          </cell>
          <cell r="Q604" t="str">
            <v>TAL</v>
          </cell>
        </row>
        <row r="605">
          <cell r="A605" t="str">
            <v>PINROW_2X10</v>
          </cell>
          <cell r="B605" t="str">
            <v>2x10 pinrow, 2.54mm pitch, through-hole</v>
          </cell>
          <cell r="C605" t="str">
            <v xml:space="preserve">CEN Link (Taiwain) </v>
          </cell>
          <cell r="D605" t="str">
            <v xml:space="preserve">YPH-D-ST-20-G </v>
          </cell>
          <cell r="E605" t="str">
            <v>EC Partner A/S</v>
          </cell>
          <cell r="H605">
            <v>0.42</v>
          </cell>
          <cell r="J605" t="str">
            <v>AMP</v>
          </cell>
          <cell r="K605" t="str">
            <v xml:space="preserve">5-0826632-0 </v>
          </cell>
          <cell r="L605" t="str">
            <v>ELFA</v>
          </cell>
          <cell r="M605" t="str">
            <v>43-717-95</v>
          </cell>
          <cell r="P605">
            <v>39021</v>
          </cell>
          <cell r="Q605" t="str">
            <v>TAL</v>
          </cell>
        </row>
        <row r="606">
          <cell r="A606" t="str">
            <v>PINROW_2X13</v>
          </cell>
          <cell r="B606" t="str">
            <v>2x13 pinrow, 2.54mm pitch, through-hole</v>
          </cell>
          <cell r="C606" t="str">
            <v xml:space="preserve">CEN Link (Taiwain) </v>
          </cell>
          <cell r="D606" t="str">
            <v xml:space="preserve">YPH-D-ST-26-G </v>
          </cell>
          <cell r="E606" t="str">
            <v>EC Partner A/S</v>
          </cell>
          <cell r="H606">
            <v>0.54</v>
          </cell>
          <cell r="J606" t="str">
            <v>AMP</v>
          </cell>
          <cell r="K606">
            <v>826632</v>
          </cell>
          <cell r="L606" t="str">
            <v>ELFA</v>
          </cell>
        </row>
        <row r="607">
          <cell r="A607" t="str">
            <v>PINROW_2X15</v>
          </cell>
          <cell r="B607" t="str">
            <v>2x15 pinrow, 2.54mm pitch, through-hole</v>
          </cell>
          <cell r="C607" t="str">
            <v xml:space="preserve">CEN Link (Taiwain) </v>
          </cell>
          <cell r="D607" t="str">
            <v>YPH-D-ST-10-G</v>
          </cell>
          <cell r="E607" t="str">
            <v>EC Partner A/S</v>
          </cell>
          <cell r="H607">
            <v>0.21</v>
          </cell>
          <cell r="J607" t="str">
            <v>AMP</v>
          </cell>
          <cell r="K607">
            <v>826632</v>
          </cell>
          <cell r="L607" t="str">
            <v>ELFA</v>
          </cell>
        </row>
        <row r="608">
          <cell r="A608" t="str">
            <v>PINROW_2X18</v>
          </cell>
          <cell r="B608" t="str">
            <v>2x18 pinrow, 2.54mm pitch, through-hole</v>
          </cell>
          <cell r="C608" t="str">
            <v xml:space="preserve">CEN Link (Taiwain) </v>
          </cell>
          <cell r="D608" t="str">
            <v>YPH-D-ST-18-G</v>
          </cell>
          <cell r="E608" t="str">
            <v>EC Partner A/S</v>
          </cell>
          <cell r="O608" t="str">
            <v>Leveres som 2x50, knekkes</v>
          </cell>
          <cell r="P608">
            <v>38146</v>
          </cell>
          <cell r="Q608" t="str">
            <v>KHT</v>
          </cell>
        </row>
        <row r="609">
          <cell r="A609" t="str">
            <v>PINROW_2X19</v>
          </cell>
          <cell r="B609" t="str">
            <v>2x19 pinrow, 2.54mm pitch, through-hole</v>
          </cell>
          <cell r="C609" t="str">
            <v xml:space="preserve">CEN Link (Taiwain) </v>
          </cell>
          <cell r="D609" t="str">
            <v>YPH-D-ST-38-G</v>
          </cell>
          <cell r="E609" t="str">
            <v>EC Partner A/S</v>
          </cell>
          <cell r="H609">
            <v>0.8</v>
          </cell>
          <cell r="J609" t="str">
            <v>AMP</v>
          </cell>
          <cell r="K609" t="str">
            <v>5-0826632-1</v>
          </cell>
          <cell r="L609" t="str">
            <v>ELFA</v>
          </cell>
          <cell r="M609" t="str">
            <v>43-717-94</v>
          </cell>
          <cell r="O609" t="str">
            <v>Leveres som 2x50, knekkes</v>
          </cell>
          <cell r="P609">
            <v>38147</v>
          </cell>
          <cell r="Q609" t="str">
            <v>KHT</v>
          </cell>
        </row>
        <row r="610">
          <cell r="A610" t="str">
            <v>PINROW_2X20</v>
          </cell>
          <cell r="B610" t="str">
            <v>2x20 pinrow, 2.54mm pitch, through-hole</v>
          </cell>
          <cell r="C610" t="str">
            <v xml:space="preserve">CEN Link (Taiwain) </v>
          </cell>
          <cell r="D610" t="str">
            <v>YPH-D-ST-40-G</v>
          </cell>
          <cell r="E610" t="str">
            <v>EC Partner A/S</v>
          </cell>
          <cell r="H610">
            <v>0.84</v>
          </cell>
          <cell r="J610" t="str">
            <v>AMP</v>
          </cell>
          <cell r="K610" t="str">
            <v xml:space="preserve">5-0826632-0 </v>
          </cell>
          <cell r="L610" t="str">
            <v>ELFA</v>
          </cell>
          <cell r="M610" t="str">
            <v>43-717-95</v>
          </cell>
        </row>
        <row r="611">
          <cell r="A611" t="str">
            <v>PINROW_2X21</v>
          </cell>
          <cell r="B611" t="str">
            <v>2x21 pinrow, 2.54mm pitch, through-hole</v>
          </cell>
          <cell r="C611" t="str">
            <v xml:space="preserve"> </v>
          </cell>
          <cell r="E611" t="str">
            <v xml:space="preserve"> </v>
          </cell>
          <cell r="J611" t="str">
            <v>AMP</v>
          </cell>
          <cell r="K611" t="str">
            <v>5-0826632-0</v>
          </cell>
          <cell r="L611" t="str">
            <v>ELFA</v>
          </cell>
          <cell r="M611" t="str">
            <v>43-717-95</v>
          </cell>
          <cell r="P611" t="str">
            <v>19/10/2006</v>
          </cell>
          <cell r="Q611" t="str">
            <v>SHE</v>
          </cell>
          <cell r="S611" t="str">
            <v>CC2505AudioEB</v>
          </cell>
        </row>
        <row r="612">
          <cell r="A612" t="str">
            <v>PINROW_2X22</v>
          </cell>
          <cell r="B612" t="str">
            <v>2x22 pinrow, 2.54mm pitch, through-hole</v>
          </cell>
          <cell r="C612" t="str">
            <v xml:space="preserve">CEN Link (Taiwain) </v>
          </cell>
          <cell r="D612" t="str">
            <v>YPH-D-ST-44-G</v>
          </cell>
          <cell r="E612" t="str">
            <v>EC Partner A/S</v>
          </cell>
          <cell r="F612" t="str">
            <v xml:space="preserve"> </v>
          </cell>
          <cell r="H612">
            <v>0.92</v>
          </cell>
          <cell r="P612">
            <v>39997</v>
          </cell>
          <cell r="Q612" t="str">
            <v>JEZ</v>
          </cell>
          <cell r="S612" t="str">
            <v>SmartRF05EB 1.8.1</v>
          </cell>
        </row>
        <row r="613">
          <cell r="A613" t="str">
            <v>PINROW_2X34</v>
          </cell>
          <cell r="B613" t="str">
            <v>2x34 pinrow, 2.54mm pitch, through-hole</v>
          </cell>
          <cell r="C613" t="str">
            <v xml:space="preserve">CEN Link (Taiwain) </v>
          </cell>
          <cell r="D613" t="str">
            <v>YPH-D-ST-68-G</v>
          </cell>
          <cell r="E613" t="str">
            <v>EC Partner A/S</v>
          </cell>
          <cell r="J613" t="str">
            <v>AMP</v>
          </cell>
          <cell r="K613" t="str">
            <v>1-826632-7</v>
          </cell>
          <cell r="L613" t="str">
            <v>ELFA</v>
          </cell>
          <cell r="M613" t="str">
            <v>43-717-95</v>
          </cell>
          <cell r="P613">
            <v>40015</v>
          </cell>
          <cell r="Q613" t="str">
            <v>JEZ</v>
          </cell>
          <cell r="R613" t="str">
            <v>MOQ 2K  (TUBE)</v>
          </cell>
          <cell r="S613" t="str">
            <v>CC2530 Battery Board, CC2505 Purepath Wireless EB 1.1</v>
          </cell>
        </row>
        <row r="614">
          <cell r="A614" t="str">
            <v>PINROW_3X2</v>
          </cell>
          <cell r="B614" t="str">
            <v>3x2 pinrow, 2.54 mm pitch, through-hole</v>
          </cell>
          <cell r="C614" t="str">
            <v xml:space="preserve">CEN Link (Taiwain) </v>
          </cell>
          <cell r="D614" t="str">
            <v>YPH-T-ST-06-G</v>
          </cell>
          <cell r="E614" t="str">
            <v>EC Partner A/S</v>
          </cell>
          <cell r="P614">
            <v>40420</v>
          </cell>
          <cell r="Q614" t="str">
            <v>JEZ</v>
          </cell>
        </row>
        <row r="615">
          <cell r="A615" t="str">
            <v>PINROW_3X4</v>
          </cell>
          <cell r="B615" t="str">
            <v>3x4 pinrow, 2.54 mm pitch, through-hole</v>
          </cell>
          <cell r="C615" t="str">
            <v xml:space="preserve">CEN Link (Taiwain) </v>
          </cell>
          <cell r="D615" t="str">
            <v>YPH-T-ST-12-G</v>
          </cell>
          <cell r="E615" t="str">
            <v>EC Partner A/S</v>
          </cell>
          <cell r="F615" t="str">
            <v xml:space="preserve"> </v>
          </cell>
          <cell r="H615">
            <v>0.28000000000000003</v>
          </cell>
          <cell r="P615">
            <v>39797</v>
          </cell>
          <cell r="Q615" t="str">
            <v>ESS</v>
          </cell>
        </row>
        <row r="616">
          <cell r="A616" t="str">
            <v>PINROW_SMD_1X2_2.54MM</v>
          </cell>
          <cell r="B616" t="str">
            <v>1x2 pinrow, 2.54mm pitch, SMD type</v>
          </cell>
          <cell r="C616" t="str">
            <v>GradConn</v>
          </cell>
          <cell r="D616" t="str">
            <v>BB02-HY021-KA8-581351</v>
          </cell>
          <cell r="E616" t="str">
            <v>Freber</v>
          </cell>
          <cell r="P616">
            <v>40395</v>
          </cell>
          <cell r="Q616" t="str">
            <v>JEZ</v>
          </cell>
        </row>
        <row r="617">
          <cell r="A617" t="str">
            <v>PINSOCKET_SMD_1X20_2.54MM</v>
          </cell>
          <cell r="B617" t="str">
            <v>1x20 pins socket, 2.54 mm pitch, 5mm high, SMD</v>
          </cell>
          <cell r="C617" t="str">
            <v>GradConn</v>
          </cell>
          <cell r="D617" t="str">
            <v>BB02-KR202-KA8</v>
          </cell>
          <cell r="E617" t="str">
            <v>Freber</v>
          </cell>
          <cell r="P617">
            <v>40395</v>
          </cell>
          <cell r="Q617" t="str">
            <v>JEZ</v>
          </cell>
        </row>
        <row r="618">
          <cell r="A618" t="str">
            <v>PINSOCKET_SMD_1X3_2.54MM</v>
          </cell>
          <cell r="B618" t="str">
            <v>1x3 pins socket, 2.54 mm pitch, 5mm high, SMD</v>
          </cell>
          <cell r="C618" t="str">
            <v>GradConn</v>
          </cell>
          <cell r="D618" t="str">
            <v>BB02-KR032-KA8</v>
          </cell>
          <cell r="E618" t="str">
            <v>Freber</v>
          </cell>
          <cell r="P618">
            <v>40395</v>
          </cell>
          <cell r="Q618" t="str">
            <v>JEZ</v>
          </cell>
        </row>
        <row r="619">
          <cell r="A619" t="str">
            <v>PINROW_SMD_2X5_1.27MM</v>
          </cell>
          <cell r="B619" t="str">
            <v>10 pins connector</v>
          </cell>
          <cell r="C619" t="str">
            <v>MPE-Garry GmbH</v>
          </cell>
          <cell r="D619" t="str">
            <v>STL21-A01XX-010-TRU</v>
          </cell>
          <cell r="E619" t="str">
            <v>Freber</v>
          </cell>
          <cell r="P619">
            <v>39470</v>
          </cell>
          <cell r="Q619" t="str">
            <v>JEK</v>
          </cell>
          <cell r="R619" t="str">
            <v>MOQ 2K  (TUBE)</v>
          </cell>
        </row>
        <row r="620">
          <cell r="A620" t="str">
            <v>PINROW_SMD_2X10_1.27MM</v>
          </cell>
          <cell r="B620" t="str">
            <v>2x10 pinrow, 1.27mm pitch, SMD type, box type, male dual row</v>
          </cell>
          <cell r="C620" t="str">
            <v>GradConn</v>
          </cell>
          <cell r="D620" t="str">
            <v xml:space="preserve">BB02-BY201-KA8-A00000 </v>
          </cell>
          <cell r="E620" t="str">
            <v>Freber</v>
          </cell>
          <cell r="P620">
            <v>39797</v>
          </cell>
          <cell r="Q620" t="str">
            <v>ESS</v>
          </cell>
          <cell r="R620" t="str">
            <v>MOQ 2K  (TUBE)</v>
          </cell>
          <cell r="S620" t="str">
            <v>CC2530 Battery Board</v>
          </cell>
        </row>
        <row r="621">
          <cell r="A621" t="str">
            <v>PINROW_SMD_2X2_2.54MM</v>
          </cell>
          <cell r="B621" t="str">
            <v>2x2 pinrow, 2.54mm pitch, SMD type</v>
          </cell>
          <cell r="C621" t="str">
            <v>GradConn</v>
          </cell>
          <cell r="D621" t="str">
            <v>BB02-HP041-KB3-060B00</v>
          </cell>
          <cell r="E621" t="str">
            <v>Freber</v>
          </cell>
          <cell r="G621">
            <v>3.75</v>
          </cell>
          <cell r="H621">
            <v>1.4</v>
          </cell>
          <cell r="P621">
            <v>39797</v>
          </cell>
          <cell r="Q621" t="str">
            <v>ESS</v>
          </cell>
          <cell r="R621" t="str">
            <v>MOQ 1K  (TUBE)</v>
          </cell>
        </row>
        <row r="622">
          <cell r="A622" t="str">
            <v>PINROW_SMD_2X3_2.54MM</v>
          </cell>
          <cell r="B622" t="str">
            <v>Pinrow 2x3, 2.54mm pitch, SMD type</v>
          </cell>
          <cell r="C622" t="str">
            <v>GradConn</v>
          </cell>
          <cell r="D622" t="str">
            <v>BB02-HP061-KB3-060B00</v>
          </cell>
          <cell r="E622" t="str">
            <v>Freber</v>
          </cell>
          <cell r="P622">
            <v>39797</v>
          </cell>
          <cell r="Q622" t="str">
            <v>ESS</v>
          </cell>
          <cell r="R622" t="str">
            <v>MOQ 2K  (TUBE)</v>
          </cell>
        </row>
        <row r="623">
          <cell r="A623" t="str">
            <v>PINROW_SMD_2X4_2.54MM</v>
          </cell>
          <cell r="B623" t="str">
            <v>2x4 pinrow, 2.54mm pitch, SMD type</v>
          </cell>
          <cell r="C623" t="str">
            <v>GradConn</v>
          </cell>
          <cell r="D623" t="str">
            <v>BB02-HP081-KB3-060B00</v>
          </cell>
          <cell r="E623" t="str">
            <v>Freber</v>
          </cell>
          <cell r="G623">
            <v>5</v>
          </cell>
          <cell r="H623">
            <v>2.1</v>
          </cell>
          <cell r="P623">
            <v>39797</v>
          </cell>
          <cell r="Q623" t="str">
            <v>ESS</v>
          </cell>
          <cell r="R623" t="str">
            <v>MOQ 2K  (TUBE)</v>
          </cell>
        </row>
        <row r="624">
          <cell r="A624" t="str">
            <v>PINROW_SMD_2X5_2.54MM</v>
          </cell>
          <cell r="B624" t="str">
            <v>2x5 pinrow, 2.54mm pitch, SMD type</v>
          </cell>
          <cell r="C624" t="str">
            <v>GradConn</v>
          </cell>
          <cell r="D624" t="str">
            <v>BB02-HP101-KB3-060B00</v>
          </cell>
          <cell r="E624" t="str">
            <v>Freber</v>
          </cell>
          <cell r="G624">
            <v>4.5</v>
          </cell>
          <cell r="H624">
            <v>2.4</v>
          </cell>
          <cell r="P624">
            <v>39797</v>
          </cell>
          <cell r="Q624" t="str">
            <v>ESS</v>
          </cell>
          <cell r="R624" t="str">
            <v>MOQ 2K  (TUBE)</v>
          </cell>
        </row>
        <row r="625">
          <cell r="A625" t="str">
            <v>PINROW_SMD_2X6_2.54MM</v>
          </cell>
          <cell r="B625" t="str">
            <v>2x6 pinrow, 2.54mm pitch, SMD type</v>
          </cell>
          <cell r="C625" t="str">
            <v>GradConn</v>
          </cell>
          <cell r="D625" t="str">
            <v>BB02-HP121-KB3-060B00</v>
          </cell>
          <cell r="E625" t="str">
            <v>Freber</v>
          </cell>
          <cell r="G625">
            <v>3.25</v>
          </cell>
          <cell r="H625">
            <v>2.75</v>
          </cell>
          <cell r="P625">
            <v>39797</v>
          </cell>
          <cell r="Q625" t="str">
            <v>ESS</v>
          </cell>
          <cell r="R625" t="str">
            <v>MOQ 2K  (TUBE)</v>
          </cell>
          <cell r="S625" t="str">
            <v>CC2530 Battery Board</v>
          </cell>
        </row>
        <row r="626">
          <cell r="A626" t="str">
            <v>PINROW_SMD_2X7_2.54MM</v>
          </cell>
          <cell r="B626" t="str">
            <v>2x7 pinrow, 2.54mm pitch, SMD type</v>
          </cell>
          <cell r="C626" t="str">
            <v>GradConn</v>
          </cell>
          <cell r="D626" t="str">
            <v>BB02-HP141-KB3-060B00</v>
          </cell>
          <cell r="E626" t="str">
            <v>Freber</v>
          </cell>
          <cell r="G626">
            <v>5.25</v>
          </cell>
          <cell r="H626">
            <v>2.75</v>
          </cell>
          <cell r="P626">
            <v>39797</v>
          </cell>
          <cell r="Q626" t="str">
            <v>ESS</v>
          </cell>
          <cell r="R626" t="str">
            <v>MOQ 2K  (TUBE)</v>
          </cell>
        </row>
        <row r="627">
          <cell r="A627" t="str">
            <v>PINROW_SMD_2X8_2.54MM</v>
          </cell>
          <cell r="B627" t="str">
            <v>2x8 pinrow, 2.54mm pitch, SMD type</v>
          </cell>
          <cell r="C627" t="str">
            <v>GradConn</v>
          </cell>
          <cell r="D627" t="str">
            <v>BB02-HP161-KB3-060B00</v>
          </cell>
          <cell r="E627" t="str">
            <v>Freber</v>
          </cell>
          <cell r="G627">
            <v>5.5</v>
          </cell>
          <cell r="H627">
            <v>3.1</v>
          </cell>
          <cell r="P627">
            <v>39797</v>
          </cell>
          <cell r="Q627" t="str">
            <v>ESS</v>
          </cell>
          <cell r="R627" t="str">
            <v>MOQ 2K  (TUBE)</v>
          </cell>
          <cell r="S627" t="str">
            <v>CC2505 Purepath Wireless EB 1.1</v>
          </cell>
        </row>
        <row r="628">
          <cell r="A628" t="str">
            <v>PINROW_SMD_2X9_2.54MM</v>
          </cell>
          <cell r="B628" t="str">
            <v>2x9 pinrow, 2.54mm pitch, SMD type</v>
          </cell>
          <cell r="C628" t="str">
            <v>GradConn</v>
          </cell>
          <cell r="D628" t="str">
            <v>BB02-HP181-KB3-060B00</v>
          </cell>
          <cell r="E628" t="str">
            <v>Freber</v>
          </cell>
          <cell r="G628">
            <v>5.5</v>
          </cell>
          <cell r="H628">
            <v>3.25</v>
          </cell>
          <cell r="P628">
            <v>39797</v>
          </cell>
          <cell r="Q628" t="str">
            <v>ESS</v>
          </cell>
          <cell r="R628" t="str">
            <v>MOQ 1K (TUBE)</v>
          </cell>
          <cell r="S628" t="str">
            <v>CC2505 Purepath Wireless EB 1.2</v>
          </cell>
        </row>
        <row r="629">
          <cell r="A629" t="str">
            <v>PINROW_SMD_2X10_2.54MM</v>
          </cell>
          <cell r="B629" t="str">
            <v>2x10 pinrow, 2.54mm pitch, SMD type</v>
          </cell>
          <cell r="C629" t="str">
            <v>GradConn</v>
          </cell>
          <cell r="D629" t="str">
            <v>BB02-HP201-KB3-060B00</v>
          </cell>
          <cell r="E629" t="str">
            <v>Freber</v>
          </cell>
          <cell r="G629">
            <v>6.5</v>
          </cell>
          <cell r="H629">
            <v>3.5</v>
          </cell>
          <cell r="P629">
            <v>39797</v>
          </cell>
          <cell r="Q629" t="str">
            <v>ESS</v>
          </cell>
          <cell r="R629" t="str">
            <v>MOQ 2K  (TUBE)</v>
          </cell>
        </row>
        <row r="630">
          <cell r="A630" t="str">
            <v>PINROW_SMD_2X4_2.54MM_PEG</v>
          </cell>
          <cell r="B630" t="str">
            <v>2x4 pinrow, 2.54mm pitch, SMD type with locating peg</v>
          </cell>
          <cell r="C630" t="str">
            <v>GradConn</v>
          </cell>
          <cell r="D630" t="str">
            <v>BB02-HP081-KB3-060A00</v>
          </cell>
          <cell r="E630" t="str">
            <v>Freber</v>
          </cell>
          <cell r="G630">
            <v>5</v>
          </cell>
          <cell r="H630">
            <v>2.2999999999999998</v>
          </cell>
          <cell r="P630">
            <v>39797</v>
          </cell>
          <cell r="Q630" t="str">
            <v>ESS</v>
          </cell>
          <cell r="R630" t="str">
            <v>MOQ 2K  (TUBE)</v>
          </cell>
        </row>
        <row r="631">
          <cell r="A631" t="str">
            <v>PINROW_SMD_2X5_2.54MM_PEG</v>
          </cell>
          <cell r="B631" t="str">
            <v>2x5 pinrow, 2.54mm pitch, SMD type with locating peg</v>
          </cell>
          <cell r="C631" t="str">
            <v>GradConn</v>
          </cell>
          <cell r="D631" t="str">
            <v>BB02-HP101-KB3-060A00</v>
          </cell>
          <cell r="E631" t="str">
            <v>Freber</v>
          </cell>
          <cell r="G631">
            <v>4.75</v>
          </cell>
          <cell r="H631">
            <v>2.75</v>
          </cell>
          <cell r="P631">
            <v>40015</v>
          </cell>
          <cell r="Q631" t="str">
            <v>JEZ</v>
          </cell>
          <cell r="R631" t="str">
            <v>MOQ 2K  (TUBE)</v>
          </cell>
          <cell r="S631" t="str">
            <v>CC2505 Purepath Wireless EB 1.1</v>
          </cell>
        </row>
        <row r="632">
          <cell r="A632" t="str">
            <v>PINROW_SMD_2X6_2.54MM_PEG</v>
          </cell>
          <cell r="B632" t="str">
            <v>2x6 pinrow, 2.54mm pitch, SMD type with locating peg</v>
          </cell>
          <cell r="C632" t="str">
            <v>GradConn</v>
          </cell>
          <cell r="D632" t="str">
            <v>BB02-HP121-KB3-060A00</v>
          </cell>
          <cell r="E632" t="str">
            <v>Freber</v>
          </cell>
          <cell r="G632">
            <v>3.5</v>
          </cell>
          <cell r="H632">
            <v>3</v>
          </cell>
          <cell r="P632">
            <v>39797</v>
          </cell>
          <cell r="Q632" t="str">
            <v>ESS</v>
          </cell>
          <cell r="R632" t="str">
            <v>MOQ 2K  (TUBE)</v>
          </cell>
        </row>
        <row r="633">
          <cell r="A633" t="str">
            <v>PINROW_SMD_2X7_2.54MM_PEG</v>
          </cell>
          <cell r="B633" t="str">
            <v>2x7 pinrow, 2.54mm pitch, SMD type with locating peg</v>
          </cell>
          <cell r="C633" t="str">
            <v>GradConn</v>
          </cell>
          <cell r="D633" t="str">
            <v>BB02-HP141-KB3-060A00</v>
          </cell>
          <cell r="E633" t="str">
            <v>Freber</v>
          </cell>
          <cell r="G633">
            <v>5.5</v>
          </cell>
          <cell r="H633">
            <v>3</v>
          </cell>
          <cell r="P633">
            <v>39797</v>
          </cell>
          <cell r="Q633" t="str">
            <v>ESS</v>
          </cell>
          <cell r="R633" t="str">
            <v>MOQ 1K  (TUBE)</v>
          </cell>
          <cell r="S633" t="str">
            <v>CC2505 Purepath Wireless EB 1.1</v>
          </cell>
        </row>
        <row r="634">
          <cell r="A634" t="str">
            <v>PINROW_SMD_2X8_2.54MM_PEG</v>
          </cell>
          <cell r="B634" t="str">
            <v>2x8 pinrow, 2.54mm pitch, SMD type with locating peg</v>
          </cell>
          <cell r="C634" t="str">
            <v>GradConn</v>
          </cell>
          <cell r="D634" t="str">
            <v>BB02-HP161-KB3-060A00</v>
          </cell>
          <cell r="E634" t="str">
            <v>Freber</v>
          </cell>
        </row>
        <row r="635">
          <cell r="A635" t="str">
            <v>PINROW_SMD_2X9_2.54MM_PEG</v>
          </cell>
          <cell r="B635" t="str">
            <v>2x9 pinrow, 2.54mm pitch, SMD type with locating peg</v>
          </cell>
          <cell r="C635" t="str">
            <v>GradConn</v>
          </cell>
          <cell r="D635" t="str">
            <v>BB02-HP181-KB3-060A00</v>
          </cell>
          <cell r="E635" t="str">
            <v>Freber</v>
          </cell>
          <cell r="G635">
            <v>5.75</v>
          </cell>
          <cell r="H635">
            <v>3.5</v>
          </cell>
          <cell r="O635" t="str">
            <v>revised: 10.11.2008 JEK</v>
          </cell>
          <cell r="P635">
            <v>37169</v>
          </cell>
          <cell r="Q635" t="str">
            <v>KHT</v>
          </cell>
        </row>
        <row r="636">
          <cell r="A636" t="str">
            <v>PINROW_SMD_2X10_2.54MM_PEG</v>
          </cell>
          <cell r="B636" t="str">
            <v>2x10 pinrow, 2.54mm pitch, SMD type with locating peg</v>
          </cell>
          <cell r="C636" t="str">
            <v>GradConn</v>
          </cell>
          <cell r="D636" t="str">
            <v>BB02-HP201-KB3-060A00</v>
          </cell>
          <cell r="E636" t="str">
            <v>Freber</v>
          </cell>
          <cell r="G636">
            <v>6.75</v>
          </cell>
          <cell r="H636">
            <v>3.75</v>
          </cell>
          <cell r="P636">
            <v>38532</v>
          </cell>
          <cell r="Q636" t="str">
            <v>TBR</v>
          </cell>
        </row>
        <row r="637">
          <cell r="A637" t="str">
            <v>PINROW_SMD_2X7_2.54MM_DEBUG</v>
          </cell>
          <cell r="B637" t="str">
            <v>JTAG SMD Connector</v>
          </cell>
          <cell r="C637" t="str">
            <v>GradConn</v>
          </cell>
          <cell r="D637" t="str">
            <v>BB02-HR141-K08-00000</v>
          </cell>
          <cell r="E637" t="str">
            <v>Freber</v>
          </cell>
        </row>
        <row r="638">
          <cell r="A638" t="str">
            <v>PMLL4148</v>
          </cell>
          <cell r="B638" t="str">
            <v>Switchdiode SMD, High-speed switching diodes</v>
          </cell>
          <cell r="C638" t="str">
            <v>NXP</v>
          </cell>
          <cell r="D638" t="str">
            <v>PMLL4148</v>
          </cell>
          <cell r="E638" t="str">
            <v>arrow nordic</v>
          </cell>
          <cell r="G638">
            <v>0.1</v>
          </cell>
          <cell r="H638">
            <v>0.1</v>
          </cell>
          <cell r="P638">
            <v>37713</v>
          </cell>
          <cell r="Q638" t="str">
            <v>TAL</v>
          </cell>
        </row>
        <row r="639">
          <cell r="A639" t="str">
            <v>PUSH_BUTTON</v>
          </cell>
          <cell r="B639" t="str">
            <v>Momentary push-button, SMD</v>
          </cell>
          <cell r="C639" t="str">
            <v>DIPTRONICS</v>
          </cell>
          <cell r="D639" t="str">
            <v>DTSL-61R-V-TR</v>
          </cell>
          <cell r="E639" t="str">
            <v>Freber</v>
          </cell>
          <cell r="G639" t="str">
            <v xml:space="preserve"> </v>
          </cell>
          <cell r="H639">
            <v>2.63</v>
          </cell>
          <cell r="J639" t="str">
            <v>Alps</v>
          </cell>
          <cell r="K639" t="str">
            <v>SKHUAF</v>
          </cell>
          <cell r="L639" t="str">
            <v>ELFA</v>
          </cell>
          <cell r="M639" t="str">
            <v>35-790-18</v>
          </cell>
          <cell r="P639">
            <v>39514</v>
          </cell>
          <cell r="Q639" t="str">
            <v>TSK</v>
          </cell>
        </row>
        <row r="640">
          <cell r="A640" t="str">
            <v>PUSH_BUTTON_SKRK</v>
          </cell>
          <cell r="B640" t="str">
            <v>Momentary push-button, SMD 3.9*2.9*2 mm</v>
          </cell>
          <cell r="C640" t="str">
            <v>Alps</v>
          </cell>
          <cell r="D640" t="str">
            <v>SKRKAEE010</v>
          </cell>
          <cell r="E640" t="str">
            <v>OXYGEN</v>
          </cell>
          <cell r="G640" t="str">
            <v xml:space="preserve"> </v>
          </cell>
          <cell r="H640">
            <v>4</v>
          </cell>
          <cell r="J640" t="str">
            <v>Uni-Ohm</v>
          </cell>
          <cell r="L640" t="str">
            <v>Deltron</v>
          </cell>
          <cell r="P640">
            <v>39514</v>
          </cell>
          <cell r="Q640" t="str">
            <v>TSK</v>
          </cell>
        </row>
        <row r="641">
          <cell r="A641" t="str">
            <v>PUSH_BUTTON_SKRAAK</v>
          </cell>
          <cell r="B641" t="str">
            <v>Momentary push-button, SMD 6.8*6.2*3.4 mm</v>
          </cell>
          <cell r="C641" t="str">
            <v>Alps</v>
          </cell>
          <cell r="D641" t="str">
            <v>SKRAAKE010</v>
          </cell>
          <cell r="P641">
            <v>40395</v>
          </cell>
          <cell r="Q641" t="str">
            <v>JEZ</v>
          </cell>
        </row>
        <row r="642">
          <cell r="A642" t="str">
            <v>R_0_0402</v>
          </cell>
          <cell r="B642" t="str">
            <v>Resistor, 0 ohm, 0402</v>
          </cell>
          <cell r="C642" t="str">
            <v>Koa</v>
          </cell>
          <cell r="D642" t="str">
            <v>RK73Z1ETTP</v>
          </cell>
          <cell r="E642" t="str">
            <v>ELFA</v>
          </cell>
          <cell r="F642" t="str">
            <v>60-470-05</v>
          </cell>
          <cell r="G642" t="str">
            <v xml:space="preserve"> </v>
          </cell>
          <cell r="H642">
            <v>0.02</v>
          </cell>
          <cell r="I642" t="str">
            <v xml:space="preserve"> </v>
          </cell>
          <cell r="P642">
            <v>39514</v>
          </cell>
          <cell r="Q642" t="str">
            <v>TSK</v>
          </cell>
        </row>
        <row r="643">
          <cell r="A643" t="str">
            <v>R_0_0402_3PORT</v>
          </cell>
          <cell r="B643" t="str">
            <v>Resistor 3 ports, 0 ohm, 0402</v>
          </cell>
          <cell r="C643" t="str">
            <v>Koa</v>
          </cell>
          <cell r="D643" t="str">
            <v>RK73Z1ETTP</v>
          </cell>
          <cell r="E643" t="str">
            <v>ELFA</v>
          </cell>
          <cell r="F643" t="str">
            <v>60-470-05</v>
          </cell>
          <cell r="G643" t="str">
            <v xml:space="preserve"> </v>
          </cell>
          <cell r="H643">
            <v>0.02</v>
          </cell>
          <cell r="I643" t="str">
            <v xml:space="preserve"> </v>
          </cell>
          <cell r="P643">
            <v>37187</v>
          </cell>
          <cell r="Q643" t="str">
            <v>KHT</v>
          </cell>
        </row>
        <row r="644">
          <cell r="A644" t="str">
            <v>R_0_0402_3PORT_1-2</v>
          </cell>
          <cell r="B644" t="str">
            <v>Resistor 3 ports, 0 ohm, 0402, mounted between pad 1 and pad 2</v>
          </cell>
          <cell r="C644" t="str">
            <v>Koa</v>
          </cell>
          <cell r="D644" t="str">
            <v>RK73Z1ETTP</v>
          </cell>
          <cell r="E644" t="str">
            <v>ELFA</v>
          </cell>
          <cell r="F644" t="str">
            <v>60-470-05</v>
          </cell>
          <cell r="G644" t="str">
            <v xml:space="preserve"> </v>
          </cell>
          <cell r="H644">
            <v>0.02</v>
          </cell>
          <cell r="I644" t="str">
            <v xml:space="preserve"> </v>
          </cell>
          <cell r="P644">
            <v>37169</v>
          </cell>
          <cell r="Q644" t="str">
            <v>KHT</v>
          </cell>
          <cell r="S644" t="str">
            <v xml:space="preserve">Alternativer lagt inn </v>
          </cell>
        </row>
        <row r="645">
          <cell r="A645" t="str">
            <v>R_0_0402_3PORT_2-3</v>
          </cell>
          <cell r="B645" t="str">
            <v>Resistor 3 ports, 0 ohm, 0402, mounted between pad 2 and pad 3</v>
          </cell>
          <cell r="C645" t="str">
            <v>Koa</v>
          </cell>
          <cell r="D645" t="str">
            <v>RK73Z1ETTP</v>
          </cell>
          <cell r="E645" t="str">
            <v>ELFA</v>
          </cell>
          <cell r="F645" t="str">
            <v>60-470-05</v>
          </cell>
          <cell r="G645" t="str">
            <v xml:space="preserve"> </v>
          </cell>
          <cell r="H645">
            <v>0.02</v>
          </cell>
          <cell r="I645" t="str">
            <v xml:space="preserve"> </v>
          </cell>
          <cell r="O645" t="str">
            <v>3rd alternative: Bourns 3386F1103T</v>
          </cell>
          <cell r="P645">
            <v>37561</v>
          </cell>
          <cell r="Q645" t="str">
            <v>PME</v>
          </cell>
        </row>
        <row r="646">
          <cell r="A646" t="str">
            <v>R_0_0603</v>
          </cell>
          <cell r="B646" t="str">
            <v>Resistor, 0 ohm, 0603, ±1%</v>
          </cell>
          <cell r="C646" t="str">
            <v>Koa</v>
          </cell>
          <cell r="D646" t="str">
            <v xml:space="preserve">RK73Z1JTTD </v>
          </cell>
          <cell r="E646" t="str">
            <v>ELFA</v>
          </cell>
          <cell r="F646" t="str">
            <v xml:space="preserve">60-440-02 </v>
          </cell>
          <cell r="G646" t="str">
            <v xml:space="preserve"> </v>
          </cell>
          <cell r="H646">
            <v>0.02</v>
          </cell>
          <cell r="I646" t="str">
            <v xml:space="preserve"> </v>
          </cell>
        </row>
        <row r="647">
          <cell r="A647" t="str">
            <v>R_0_0805</v>
          </cell>
          <cell r="B647" t="str">
            <v xml:space="preserve">Resistor, 0 ohm, 0805, ±1 % </v>
          </cell>
          <cell r="C647" t="str">
            <v>Koa</v>
          </cell>
          <cell r="D647" t="str">
            <v xml:space="preserve">RK73Z2ATTD </v>
          </cell>
          <cell r="E647" t="str">
            <v>ELFA</v>
          </cell>
          <cell r="F647" t="str">
            <v xml:space="preserve">60-170-08 </v>
          </cell>
          <cell r="G647">
            <v>0.39</v>
          </cell>
          <cell r="H647">
            <v>0.39</v>
          </cell>
          <cell r="I647">
            <v>0.06</v>
          </cell>
          <cell r="P647">
            <v>37168</v>
          </cell>
          <cell r="Q647" t="str">
            <v>KHT</v>
          </cell>
        </row>
        <row r="648">
          <cell r="A648" t="str">
            <v>R_0-10K_TRIM</v>
          </cell>
          <cell r="B648" t="str">
            <v>10k trimming pot with knob, 72PT, 10k ohms</v>
          </cell>
          <cell r="C648" t="str">
            <v>BI Technologies</v>
          </cell>
          <cell r="D648" t="str">
            <v xml:space="preserve">72PTR10KLF </v>
          </cell>
          <cell r="E648" t="str">
            <v>ELFA</v>
          </cell>
          <cell r="F648" t="str">
            <v xml:space="preserve">64-634-75 </v>
          </cell>
          <cell r="G648" t="str">
            <v xml:space="preserve"> </v>
          </cell>
          <cell r="H648">
            <v>9.85</v>
          </cell>
          <cell r="J648" t="str">
            <v>Vishay</v>
          </cell>
          <cell r="K648" t="str">
            <v>63MT607103</v>
          </cell>
          <cell r="L648" t="str">
            <v>Farnell</v>
          </cell>
          <cell r="P648">
            <v>37169</v>
          </cell>
          <cell r="Q648" t="str">
            <v>KHT</v>
          </cell>
        </row>
        <row r="649">
          <cell r="A649" t="str">
            <v>R_0402</v>
          </cell>
          <cell r="B649" t="str">
            <v>Resistor, general, 0402; Do not mount</v>
          </cell>
          <cell r="H649" t="str">
            <v xml:space="preserve"> </v>
          </cell>
          <cell r="P649">
            <v>40093</v>
          </cell>
          <cell r="Q649" t="str">
            <v>TSK</v>
          </cell>
        </row>
        <row r="650">
          <cell r="A650" t="str">
            <v>R_0603</v>
          </cell>
          <cell r="B650" t="str">
            <v>Resistor, general, 0603; Do not mount</v>
          </cell>
          <cell r="P650">
            <v>40109</v>
          </cell>
          <cell r="Q650" t="str">
            <v>TSK</v>
          </cell>
        </row>
        <row r="651">
          <cell r="A651" t="str">
            <v>R_0805</v>
          </cell>
          <cell r="B651" t="str">
            <v>Resistor, general, 0805; Do not mount</v>
          </cell>
          <cell r="P651">
            <v>37879</v>
          </cell>
          <cell r="Q651" t="str">
            <v>GJO</v>
          </cell>
        </row>
        <row r="652">
          <cell r="A652" t="str">
            <v>R_3_0402_F</v>
          </cell>
          <cell r="B652" t="str">
            <v>Resistor, 3 ohms, 0402,  ±1%</v>
          </cell>
          <cell r="C652" t="str">
            <v>Koa</v>
          </cell>
          <cell r="D652" t="str">
            <v>RK73H1ETTP3R01F</v>
          </cell>
          <cell r="P652">
            <v>37375</v>
          </cell>
          <cell r="Q652" t="str">
            <v>KHT</v>
          </cell>
        </row>
        <row r="653">
          <cell r="A653" t="str">
            <v>R_3R3_0402_F</v>
          </cell>
          <cell r="B653" t="str">
            <v>Resistor, 3.3 ohms, 0402,  ±1%</v>
          </cell>
          <cell r="C653" t="str">
            <v>Koa</v>
          </cell>
          <cell r="D653" t="str">
            <v>RK73H1ETTP3R32F</v>
          </cell>
        </row>
        <row r="654">
          <cell r="A654" t="str">
            <v>R_10_0402_G</v>
          </cell>
          <cell r="B654" t="str">
            <v>Resistor, 10 ohms, 0402, 2%</v>
          </cell>
          <cell r="C654" t="str">
            <v>Koa</v>
          </cell>
          <cell r="D654" t="str">
            <v>RK73H1ETTP10R0F (±1%)</v>
          </cell>
          <cell r="E654" t="str">
            <v>ELFA</v>
          </cell>
          <cell r="F654" t="str">
            <v>60-470-96</v>
          </cell>
          <cell r="G654">
            <v>0.2</v>
          </cell>
          <cell r="H654">
            <v>0.5</v>
          </cell>
          <cell r="I654">
            <v>0.02</v>
          </cell>
          <cell r="P654">
            <v>38525</v>
          </cell>
          <cell r="Q654" t="str">
            <v>TBR</v>
          </cell>
        </row>
        <row r="655">
          <cell r="A655" t="str">
            <v>R_10_0402_J</v>
          </cell>
          <cell r="B655" t="str">
            <v>Resistor, 10 ohms, 0402, 5%</v>
          </cell>
          <cell r="C655" t="str">
            <v>Koa</v>
          </cell>
          <cell r="D655" t="str">
            <v>RK73H1ETTP10R0F (±1%)</v>
          </cell>
          <cell r="E655" t="str">
            <v>ELFA</v>
          </cell>
          <cell r="F655" t="str">
            <v>60-470-96</v>
          </cell>
          <cell r="G655">
            <v>0.2</v>
          </cell>
          <cell r="H655">
            <v>0.5</v>
          </cell>
          <cell r="I655">
            <v>0.02</v>
          </cell>
          <cell r="P655">
            <v>38525</v>
          </cell>
          <cell r="Q655" t="str">
            <v>TBR</v>
          </cell>
        </row>
        <row r="656">
          <cell r="A656" t="str">
            <v>R_18_0402_J</v>
          </cell>
          <cell r="B656" t="str">
            <v>Resistor, 18 ohms, 0402, 5%</v>
          </cell>
          <cell r="C656" t="str">
            <v>Koa</v>
          </cell>
          <cell r="D656" t="str">
            <v>RK73H1ETTP18R0F (±1%)</v>
          </cell>
          <cell r="E656" t="str">
            <v>ELFA</v>
          </cell>
          <cell r="F656" t="str">
            <v>60-472-11</v>
          </cell>
          <cell r="G656">
            <v>0.2</v>
          </cell>
          <cell r="H656">
            <v>0.5</v>
          </cell>
          <cell r="I656">
            <v>0.02</v>
          </cell>
        </row>
        <row r="657">
          <cell r="A657" t="str">
            <v>R_10_0603_J</v>
          </cell>
          <cell r="B657" t="str">
            <v>Resistor, 10 ohms, 0603, 5%</v>
          </cell>
          <cell r="C657" t="str">
            <v>Koa</v>
          </cell>
          <cell r="D657" t="str">
            <v>RK73H1JTTD10R0F (±1%)</v>
          </cell>
          <cell r="E657" t="str">
            <v>ELFA</v>
          </cell>
          <cell r="F657" t="str">
            <v xml:space="preserve">60-443-09 </v>
          </cell>
          <cell r="G657">
            <v>0.2</v>
          </cell>
          <cell r="H657">
            <v>0.5</v>
          </cell>
          <cell r="I657">
            <v>0.02</v>
          </cell>
        </row>
        <row r="658">
          <cell r="A658" t="str">
            <v>R_100_0402_F</v>
          </cell>
          <cell r="B658" t="str">
            <v xml:space="preserve">Resistor, 100 ohms, 0402, ±1% </v>
          </cell>
          <cell r="C658" t="str">
            <v>Koa</v>
          </cell>
          <cell r="D658" t="str">
            <v xml:space="preserve">RK73H1ETTP1000F </v>
          </cell>
          <cell r="E658" t="str">
            <v>ELFA</v>
          </cell>
          <cell r="F658" t="str">
            <v>60-475-75</v>
          </cell>
          <cell r="G658">
            <v>0.2</v>
          </cell>
          <cell r="H658">
            <v>0.5</v>
          </cell>
          <cell r="I658">
            <v>0.02</v>
          </cell>
          <cell r="J658" t="str">
            <v>Uni-Ohm</v>
          </cell>
          <cell r="L658" t="str">
            <v>ELFA</v>
          </cell>
          <cell r="M658" t="str">
            <v>60-059-87</v>
          </cell>
          <cell r="P658">
            <v>38107</v>
          </cell>
          <cell r="Q658" t="str">
            <v>KHT</v>
          </cell>
        </row>
        <row r="659">
          <cell r="A659" t="str">
            <v>R_100_0402_J</v>
          </cell>
          <cell r="B659" t="str">
            <v>Resistor, 100 ohms, 0402, 5%</v>
          </cell>
          <cell r="C659" t="str">
            <v>Koa</v>
          </cell>
          <cell r="D659" t="str">
            <v>RK73H1ETTP1000F ( (±1%)</v>
          </cell>
          <cell r="E659" t="str">
            <v>ELFA</v>
          </cell>
          <cell r="F659" t="str">
            <v>60-884-62</v>
          </cell>
          <cell r="G659">
            <v>0.33</v>
          </cell>
          <cell r="H659">
            <v>0.13</v>
          </cell>
          <cell r="I659">
            <v>0.02</v>
          </cell>
          <cell r="P659">
            <v>37168</v>
          </cell>
          <cell r="Q659" t="str">
            <v>KHT</v>
          </cell>
        </row>
        <row r="660">
          <cell r="A660" t="str">
            <v>R_100_0805_J</v>
          </cell>
          <cell r="B660" t="str">
            <v>Resistor, 100 ohms, 0805, 5%</v>
          </cell>
          <cell r="C660" t="str">
            <v>Koa</v>
          </cell>
          <cell r="D660" t="str">
            <v>RK73H2ATTD1000F (±1%)</v>
          </cell>
          <cell r="E660" t="str">
            <v>ELFA</v>
          </cell>
          <cell r="F660" t="str">
            <v>60-172-55</v>
          </cell>
          <cell r="P660">
            <v>39212</v>
          </cell>
          <cell r="Q660" t="str">
            <v>JER</v>
          </cell>
        </row>
        <row r="661">
          <cell r="A661" t="str">
            <v>R_100K_0402_F</v>
          </cell>
          <cell r="B661" t="str">
            <v xml:space="preserve">Resistor, 100k ohms, 0402, ±1% </v>
          </cell>
          <cell r="C661" t="str">
            <v>Koa</v>
          </cell>
          <cell r="D661" t="str">
            <v>RK73H1ETTP1003F</v>
          </cell>
          <cell r="E661" t="str">
            <v>ELFA</v>
          </cell>
          <cell r="F661" t="str">
            <v>60-490-19</v>
          </cell>
          <cell r="G661">
            <v>0.33</v>
          </cell>
          <cell r="H661">
            <v>0.13</v>
          </cell>
          <cell r="I661">
            <v>0.02</v>
          </cell>
        </row>
        <row r="662">
          <cell r="A662" t="str">
            <v>R_100K_0603_F</v>
          </cell>
          <cell r="B662" t="str">
            <v xml:space="preserve">Resistor, 100k ohms, 0603, ±1% </v>
          </cell>
          <cell r="C662" t="str">
            <v>Koa</v>
          </cell>
          <cell r="D662" t="str">
            <v xml:space="preserve">RK73H1JTTD1003F </v>
          </cell>
          <cell r="E662" t="str">
            <v>ELFA</v>
          </cell>
          <cell r="F662" t="str">
            <v xml:space="preserve">60-452-64 </v>
          </cell>
          <cell r="G662" t="str">
            <v xml:space="preserve"> </v>
          </cell>
          <cell r="H662">
            <v>0.02</v>
          </cell>
          <cell r="I662" t="str">
            <v xml:space="preserve"> </v>
          </cell>
          <cell r="P662">
            <v>38280</v>
          </cell>
          <cell r="Q662" t="str">
            <v>KHT</v>
          </cell>
        </row>
        <row r="663">
          <cell r="A663" t="str">
            <v>R_100K_0603_G</v>
          </cell>
          <cell r="B663" t="str">
            <v>Resistor, 100k ohms, 0603, 2%</v>
          </cell>
          <cell r="C663" t="str">
            <v>Koa</v>
          </cell>
          <cell r="D663" t="str">
            <v>RK73H1JTTD1003F (±1%)</v>
          </cell>
          <cell r="E663" t="str">
            <v>ELFA</v>
          </cell>
          <cell r="F663" t="str">
            <v>60-452-64</v>
          </cell>
          <cell r="G663" t="str">
            <v xml:space="preserve"> </v>
          </cell>
          <cell r="H663">
            <v>0.02</v>
          </cell>
          <cell r="I663" t="str">
            <v xml:space="preserve"> </v>
          </cell>
          <cell r="P663">
            <v>37168</v>
          </cell>
          <cell r="Q663" t="str">
            <v>KHT</v>
          </cell>
        </row>
        <row r="664">
          <cell r="A664" t="str">
            <v>R_100K_1206_F</v>
          </cell>
          <cell r="B664" t="str">
            <v xml:space="preserve">Resistor, 100k ohms, 1206, ±1% </v>
          </cell>
          <cell r="C664" t="str">
            <v>Koa</v>
          </cell>
          <cell r="D664" t="str">
            <v xml:space="preserve">RK73H2BTTD1003F </v>
          </cell>
          <cell r="E664" t="str">
            <v>ELFA</v>
          </cell>
          <cell r="F664" t="str">
            <v>60-199-70</v>
          </cell>
        </row>
        <row r="665">
          <cell r="A665" t="str">
            <v>R_10K_0402_F</v>
          </cell>
          <cell r="B665" t="str">
            <v xml:space="preserve">Resistor, 10k ohms, 0402, ±1% </v>
          </cell>
          <cell r="C665" t="str">
            <v>Koa</v>
          </cell>
          <cell r="D665" t="str">
            <v>RK73H1ETTP1002F</v>
          </cell>
          <cell r="E665" t="str">
            <v>ELFA</v>
          </cell>
          <cell r="F665" t="str">
            <v>60-485-32</v>
          </cell>
          <cell r="G665" t="str">
            <v xml:space="preserve"> </v>
          </cell>
          <cell r="H665">
            <v>0.05</v>
          </cell>
          <cell r="I665" t="str">
            <v xml:space="preserve"> </v>
          </cell>
          <cell r="P665">
            <v>38532</v>
          </cell>
          <cell r="Q665" t="str">
            <v>TBR</v>
          </cell>
        </row>
        <row r="666">
          <cell r="A666" t="str">
            <v>R_10K_0603_F</v>
          </cell>
          <cell r="B666" t="str">
            <v xml:space="preserve">Resistor, 10k ohms, 0603,  ±1% </v>
          </cell>
          <cell r="C666" t="str">
            <v>Koa</v>
          </cell>
          <cell r="D666" t="str">
            <v xml:space="preserve">RK73H1JTTD1002F </v>
          </cell>
          <cell r="E666" t="str">
            <v>ELFA</v>
          </cell>
          <cell r="F666" t="str">
            <v xml:space="preserve">60-450-25 </v>
          </cell>
          <cell r="G666" t="str">
            <v xml:space="preserve"> </v>
          </cell>
          <cell r="H666">
            <v>0.02</v>
          </cell>
          <cell r="I666" t="str">
            <v xml:space="preserve"> </v>
          </cell>
          <cell r="P666" t="str">
            <v>21/03/2006</v>
          </cell>
          <cell r="Q666" t="str">
            <v>SHE</v>
          </cell>
        </row>
        <row r="667">
          <cell r="A667" t="str">
            <v>R_10K_0603_G</v>
          </cell>
          <cell r="B667" t="str">
            <v>Resistor, 10k ohms, 0603, 2%</v>
          </cell>
          <cell r="C667" t="str">
            <v>Koa</v>
          </cell>
          <cell r="D667" t="str">
            <v>RK73H1JTTD1002F (±1%)</v>
          </cell>
          <cell r="E667" t="str">
            <v>ELFA</v>
          </cell>
          <cell r="F667" t="str">
            <v>60-450-25</v>
          </cell>
          <cell r="G667" t="str">
            <v xml:space="preserve"> </v>
          </cell>
          <cell r="H667">
            <v>0.02</v>
          </cell>
          <cell r="I667" t="str">
            <v xml:space="preserve"> </v>
          </cell>
          <cell r="P667">
            <v>37474</v>
          </cell>
          <cell r="Q667" t="str">
            <v>STM</v>
          </cell>
        </row>
        <row r="668">
          <cell r="A668" t="str">
            <v>R_10K_0805_J</v>
          </cell>
          <cell r="B668" t="str">
            <v>Resistor, 10k ohms, 0805, 5%</v>
          </cell>
          <cell r="C668" t="str">
            <v>Koa</v>
          </cell>
          <cell r="D668" t="str">
            <v>RK73H2ATTD1002F (±1%)</v>
          </cell>
          <cell r="E668" t="str">
            <v>ELFA</v>
          </cell>
          <cell r="F668" t="str">
            <v>60-177-35</v>
          </cell>
          <cell r="L668" t="str">
            <v>ELFA</v>
          </cell>
          <cell r="M668" t="str">
            <v>60-911-69</v>
          </cell>
          <cell r="P668" t="str">
            <v>21/03/2006</v>
          </cell>
          <cell r="Q668" t="str">
            <v>SHE</v>
          </cell>
        </row>
        <row r="669">
          <cell r="A669" t="str">
            <v>R_12_0805_J</v>
          </cell>
          <cell r="B669" t="str">
            <v>Resistor, 12 ohms, 0805, 5%</v>
          </cell>
          <cell r="C669" t="str">
            <v>Koa</v>
          </cell>
          <cell r="D669" t="str">
            <v>RK73H2ATTD12R0F (±1%)</v>
          </cell>
          <cell r="E669" t="str">
            <v>ELFA</v>
          </cell>
          <cell r="F669" t="str">
            <v>60-170-32</v>
          </cell>
          <cell r="G669">
            <v>0.33</v>
          </cell>
          <cell r="H669">
            <v>0.13</v>
          </cell>
          <cell r="I669">
            <v>0.04</v>
          </cell>
          <cell r="P669">
            <v>38751</v>
          </cell>
          <cell r="Q669" t="str">
            <v>TBR</v>
          </cell>
        </row>
        <row r="670">
          <cell r="A670" t="str">
            <v>R_120K_0402_F</v>
          </cell>
          <cell r="B670" t="str">
            <v xml:space="preserve">Resistor, 120k ohms, 0402,  ±1% </v>
          </cell>
          <cell r="C670" t="str">
            <v>Koa</v>
          </cell>
          <cell r="D670" t="str">
            <v xml:space="preserve">RK73H1ETTP1203F </v>
          </cell>
          <cell r="E670" t="str">
            <v>ELFA</v>
          </cell>
          <cell r="F670" t="str">
            <v>60-490-50</v>
          </cell>
          <cell r="G670">
            <v>0.2</v>
          </cell>
          <cell r="H670">
            <v>0.5</v>
          </cell>
          <cell r="I670">
            <v>0.02</v>
          </cell>
          <cell r="P670">
            <v>37474</v>
          </cell>
          <cell r="Q670" t="str">
            <v>STM</v>
          </cell>
        </row>
        <row r="671">
          <cell r="A671" t="str">
            <v>R_120K_0603_G</v>
          </cell>
          <cell r="B671" t="str">
            <v>Resistor, 120k ohms, 0603, 2%</v>
          </cell>
          <cell r="C671" t="str">
            <v>Koa</v>
          </cell>
          <cell r="D671" t="str">
            <v>RK73H1JTTD1203F (±1%)</v>
          </cell>
          <cell r="E671" t="str">
            <v>ELFA</v>
          </cell>
          <cell r="F671" t="str">
            <v>60-452-80</v>
          </cell>
          <cell r="G671" t="str">
            <v xml:space="preserve"> </v>
          </cell>
          <cell r="H671">
            <v>0.02</v>
          </cell>
          <cell r="I671" t="str">
            <v xml:space="preserve"> </v>
          </cell>
          <cell r="P671">
            <v>39212</v>
          </cell>
          <cell r="Q671" t="str">
            <v>JER</v>
          </cell>
        </row>
        <row r="672">
          <cell r="A672" t="str">
            <v>R_12K_0402_F</v>
          </cell>
          <cell r="B672" t="str">
            <v xml:space="preserve">Resistor, 12k ohms, 0402,  ±1% </v>
          </cell>
          <cell r="C672" t="str">
            <v>Koa</v>
          </cell>
          <cell r="D672" t="str">
            <v xml:space="preserve">RK73H1ETTP1202F </v>
          </cell>
          <cell r="E672" t="str">
            <v>ELFA</v>
          </cell>
          <cell r="F672" t="str">
            <v>60-485-73</v>
          </cell>
          <cell r="G672">
            <v>0.2</v>
          </cell>
          <cell r="H672">
            <v>0.5</v>
          </cell>
          <cell r="I672">
            <v>0.02</v>
          </cell>
          <cell r="J672" t="str">
            <v>Uni-Ohm</v>
          </cell>
          <cell r="L672" t="str">
            <v>ELFA</v>
          </cell>
        </row>
        <row r="673">
          <cell r="A673" t="str">
            <v>R_12K_0402_J</v>
          </cell>
          <cell r="B673" t="str">
            <v>Resistor, 12k ohms, 0402, 5%</v>
          </cell>
          <cell r="C673" t="str">
            <v>Koa</v>
          </cell>
          <cell r="D673" t="str">
            <v>RK73H1ETTP1202F (±1%)</v>
          </cell>
          <cell r="E673" t="str">
            <v>ELFA</v>
          </cell>
          <cell r="F673" t="str">
            <v>60-485-73</v>
          </cell>
          <cell r="G673">
            <v>0.33</v>
          </cell>
          <cell r="H673">
            <v>0.13</v>
          </cell>
          <cell r="I673">
            <v>0.02</v>
          </cell>
          <cell r="P673">
            <v>37168</v>
          </cell>
          <cell r="Q673" t="str">
            <v>KHT</v>
          </cell>
        </row>
        <row r="674">
          <cell r="A674" t="str">
            <v>R_150_0603_G</v>
          </cell>
          <cell r="B674" t="str">
            <v>Resistor, 150 ohms, 0603, 2%</v>
          </cell>
          <cell r="C674" t="str">
            <v>Koa</v>
          </cell>
          <cell r="D674" t="str">
            <v>RK73H1JTTD1500F (±1%)</v>
          </cell>
          <cell r="E674" t="str">
            <v>ELFA</v>
          </cell>
          <cell r="F674" t="str">
            <v>60-445-80</v>
          </cell>
          <cell r="G674">
            <v>0.2</v>
          </cell>
          <cell r="H674">
            <v>0.5</v>
          </cell>
          <cell r="I674">
            <v>0.02</v>
          </cell>
        </row>
        <row r="675">
          <cell r="A675" t="str">
            <v>R_150_1206_F</v>
          </cell>
          <cell r="B675" t="str">
            <v xml:space="preserve">Resistor, 150 ohms, 1206,  ±1% </v>
          </cell>
          <cell r="C675" t="str">
            <v>Koa</v>
          </cell>
          <cell r="D675" t="str">
            <v xml:space="preserve">RK73H2BTTD1500F </v>
          </cell>
          <cell r="E675" t="str">
            <v>ELFA</v>
          </cell>
          <cell r="F675" t="str">
            <v>60-192-93</v>
          </cell>
          <cell r="P675" t="str">
            <v>21/03/2006</v>
          </cell>
          <cell r="Q675" t="str">
            <v>SHE</v>
          </cell>
        </row>
        <row r="676">
          <cell r="A676" t="str">
            <v>R_150K_0402_F</v>
          </cell>
          <cell r="B676" t="str">
            <v xml:space="preserve">Resistor, 150k ohms, 0402,  ±1% </v>
          </cell>
          <cell r="C676" t="str">
            <v>Koa</v>
          </cell>
          <cell r="D676" t="str">
            <v xml:space="preserve">RK73H1ETTP1503F </v>
          </cell>
          <cell r="E676" t="str">
            <v>ELFA</v>
          </cell>
          <cell r="F676" t="str">
            <v>60-490-92</v>
          </cell>
          <cell r="G676">
            <v>0.2</v>
          </cell>
          <cell r="H676">
            <v>0.5</v>
          </cell>
          <cell r="I676">
            <v>0.02</v>
          </cell>
          <cell r="P676">
            <v>38531</v>
          </cell>
          <cell r="Q676" t="str">
            <v>TBR</v>
          </cell>
        </row>
        <row r="677">
          <cell r="A677" t="str">
            <v>R_150K_0603_J</v>
          </cell>
          <cell r="B677" t="str">
            <v>Resistor, 150k ohms, 0603, 5%</v>
          </cell>
          <cell r="C677" t="str">
            <v>Koa</v>
          </cell>
          <cell r="D677" t="str">
            <v>RK73H1JTTD1503F (±1%)</v>
          </cell>
          <cell r="E677" t="str">
            <v>ELFA</v>
          </cell>
          <cell r="F677" t="str">
            <v xml:space="preserve">60-453-06 </v>
          </cell>
          <cell r="G677">
            <v>0.2</v>
          </cell>
          <cell r="H677">
            <v>0.5</v>
          </cell>
          <cell r="I677">
            <v>0.02</v>
          </cell>
        </row>
        <row r="678">
          <cell r="A678" t="str">
            <v>R_15K_0402_F</v>
          </cell>
          <cell r="B678" t="str">
            <v xml:space="preserve">Resistor, 15k ohms, 0402,  ±1% </v>
          </cell>
          <cell r="C678" t="str">
            <v>Koa</v>
          </cell>
          <cell r="D678" t="str">
            <v xml:space="preserve">RK73H1ETTP1502F </v>
          </cell>
          <cell r="E678" t="str">
            <v>ELFA</v>
          </cell>
          <cell r="F678" t="str">
            <v>60-486-15</v>
          </cell>
          <cell r="G678">
            <v>0.2</v>
          </cell>
          <cell r="H678">
            <v>0.5</v>
          </cell>
          <cell r="I678">
            <v>0.02</v>
          </cell>
          <cell r="P678">
            <v>39997</v>
          </cell>
          <cell r="Q678" t="str">
            <v>JEZ</v>
          </cell>
          <cell r="S678" t="str">
            <v>SmartRF05EB 1.8.1</v>
          </cell>
        </row>
        <row r="679">
          <cell r="A679" t="str">
            <v>R_18K_0402_F</v>
          </cell>
          <cell r="B679" t="str">
            <v xml:space="preserve">Resistor, 18k ohms, 0402,  ±1% </v>
          </cell>
          <cell r="C679" t="str">
            <v>Koa</v>
          </cell>
          <cell r="D679" t="str">
            <v xml:space="preserve">RK73H1ETTP1802F </v>
          </cell>
          <cell r="E679" t="str">
            <v>ELFA</v>
          </cell>
          <cell r="F679" t="str">
            <v>60-486-56</v>
          </cell>
          <cell r="G679">
            <v>0.2</v>
          </cell>
          <cell r="H679">
            <v>0.5</v>
          </cell>
          <cell r="I679">
            <v>0.02</v>
          </cell>
          <cell r="J679" t="str">
            <v>Uni-Ohm</v>
          </cell>
          <cell r="L679" t="str">
            <v>ELFA</v>
          </cell>
          <cell r="M679" t="str">
            <v>60-062-58</v>
          </cell>
          <cell r="P679" t="str">
            <v>21/03/2006</v>
          </cell>
          <cell r="Q679" t="str">
            <v>SHE</v>
          </cell>
        </row>
        <row r="680">
          <cell r="A680" t="str">
            <v>R_18K_0402_J</v>
          </cell>
          <cell r="B680" t="str">
            <v>Resistor, 18k ohms, 0402, 5%</v>
          </cell>
          <cell r="C680" t="str">
            <v>Koa</v>
          </cell>
          <cell r="D680" t="str">
            <v>RK73H1ETTP1802F (±1%)</v>
          </cell>
          <cell r="E680" t="str">
            <v>ELFA</v>
          </cell>
          <cell r="F680" t="str">
            <v>60-486-56</v>
          </cell>
          <cell r="G680">
            <v>0.33</v>
          </cell>
          <cell r="H680">
            <v>0.13</v>
          </cell>
          <cell r="I680">
            <v>0.02</v>
          </cell>
          <cell r="P680" t="str">
            <v>24/03/2003</v>
          </cell>
          <cell r="Q680" t="str">
            <v>SHE</v>
          </cell>
        </row>
        <row r="681">
          <cell r="A681" t="str">
            <v>R_180K_0402_F</v>
          </cell>
          <cell r="B681" t="str">
            <v xml:space="preserve">Resistor, 180k ohms, 0402,  ±1% </v>
          </cell>
          <cell r="C681" t="str">
            <v>Koa</v>
          </cell>
          <cell r="D681" t="str">
            <v>RK73H1ETTP1803F</v>
          </cell>
          <cell r="E681" t="str">
            <v>ELFA</v>
          </cell>
          <cell r="F681" t="str">
            <v>60-491-34</v>
          </cell>
          <cell r="G681">
            <v>0.2</v>
          </cell>
          <cell r="H681">
            <v>0.5</v>
          </cell>
          <cell r="I681">
            <v>0.02</v>
          </cell>
          <cell r="P681">
            <v>37168</v>
          </cell>
          <cell r="Q681" t="str">
            <v>KHT</v>
          </cell>
        </row>
        <row r="682">
          <cell r="A682" t="str">
            <v>R_180K_0603_G</v>
          </cell>
          <cell r="B682" t="str">
            <v xml:space="preserve">Resistor, 180k ohms, 0603,  ±2% </v>
          </cell>
          <cell r="C682" t="str">
            <v>Koa</v>
          </cell>
          <cell r="D682" t="str">
            <v>RK73H1JTTD1803F</v>
          </cell>
          <cell r="E682" t="str">
            <v>ELFA</v>
          </cell>
          <cell r="F682" t="str">
            <v>60-453-22</v>
          </cell>
          <cell r="G682">
            <v>0.312</v>
          </cell>
        </row>
        <row r="683">
          <cell r="A683" t="str">
            <v>R_1K0_0402_F</v>
          </cell>
          <cell r="B683" t="str">
            <v xml:space="preserve">Resistor, 1k ohm, 0402,  ±1% </v>
          </cell>
          <cell r="C683" t="str">
            <v>Koa</v>
          </cell>
          <cell r="D683" t="str">
            <v xml:space="preserve">RK73H1ETTP1001F </v>
          </cell>
          <cell r="E683" t="str">
            <v>ELFA</v>
          </cell>
          <cell r="F683" t="str">
            <v>60-480-52</v>
          </cell>
          <cell r="G683">
            <v>0.2</v>
          </cell>
          <cell r="H683">
            <v>0.5</v>
          </cell>
          <cell r="I683">
            <v>0.02</v>
          </cell>
          <cell r="P683">
            <v>39212</v>
          </cell>
          <cell r="Q683" t="str">
            <v>JER</v>
          </cell>
        </row>
        <row r="684">
          <cell r="A684" t="str">
            <v>R_1K0_0402_J</v>
          </cell>
          <cell r="B684" t="str">
            <v>Resistor, 1k ohm, 0402, 5%</v>
          </cell>
          <cell r="C684" t="str">
            <v>Koa</v>
          </cell>
          <cell r="D684" t="str">
            <v>RK73H1ETTP1001F (±1%)</v>
          </cell>
          <cell r="E684" t="str">
            <v>ELFA</v>
          </cell>
          <cell r="F684" t="str">
            <v>60-480-52</v>
          </cell>
          <cell r="G684">
            <v>0.2</v>
          </cell>
          <cell r="H684">
            <v>0.5</v>
          </cell>
          <cell r="I684">
            <v>0.02</v>
          </cell>
          <cell r="P684">
            <v>37661</v>
          </cell>
          <cell r="Q684" t="str">
            <v>SHE</v>
          </cell>
        </row>
        <row r="685">
          <cell r="A685" t="str">
            <v>R_1K0_0603_J</v>
          </cell>
          <cell r="B685" t="str">
            <v>Resistor, 1k ohm, 0603, 5%</v>
          </cell>
          <cell r="C685" t="str">
            <v>Koa</v>
          </cell>
          <cell r="D685" t="str">
            <v>RK73H1JTTD1001F</v>
          </cell>
          <cell r="E685" t="str">
            <v>ELFA</v>
          </cell>
          <cell r="F685" t="str">
            <v xml:space="preserve">60-447-88 </v>
          </cell>
          <cell r="G685" t="str">
            <v xml:space="preserve"> </v>
          </cell>
          <cell r="H685">
            <v>0.02</v>
          </cell>
          <cell r="I685" t="str">
            <v xml:space="preserve"> </v>
          </cell>
          <cell r="P685">
            <v>37630</v>
          </cell>
          <cell r="Q685" t="str">
            <v>KHT</v>
          </cell>
        </row>
        <row r="686">
          <cell r="A686" t="str">
            <v>R_1K2_0402_F</v>
          </cell>
          <cell r="B686" t="str">
            <v xml:space="preserve">Resistor, 1k2 ohms, 0402,  ±1% </v>
          </cell>
          <cell r="C686" t="str">
            <v>Koa</v>
          </cell>
          <cell r="D686" t="str">
            <v xml:space="preserve">RK73H1ETTP1201F </v>
          </cell>
          <cell r="E686" t="str">
            <v>ELFA</v>
          </cell>
          <cell r="F686" t="str">
            <v>60-480-94</v>
          </cell>
          <cell r="G686">
            <v>0.2</v>
          </cell>
          <cell r="H686">
            <v>0.5</v>
          </cell>
          <cell r="I686">
            <v>0.02</v>
          </cell>
          <cell r="P686">
            <v>38751</v>
          </cell>
          <cell r="Q686" t="str">
            <v>TBR</v>
          </cell>
        </row>
        <row r="687">
          <cell r="A687" t="str">
            <v>R_1K3_1206_F</v>
          </cell>
          <cell r="B687" t="str">
            <v xml:space="preserve">Resistor, 1k3 ohms, 1206,  ±1% </v>
          </cell>
          <cell r="C687" t="str">
            <v>Koa</v>
          </cell>
          <cell r="D687" t="str">
            <v xml:space="preserve">RK73H2BTTD1301F </v>
          </cell>
          <cell r="E687" t="str">
            <v>ELFA</v>
          </cell>
          <cell r="F687" t="str">
            <v xml:space="preserve">60-195-25              </v>
          </cell>
        </row>
        <row r="688">
          <cell r="A688" t="str">
            <v>R_1K5_0402_G</v>
          </cell>
          <cell r="B688" t="str">
            <v>Resistor, 1k5 ohms, 0402, 2%</v>
          </cell>
          <cell r="C688" t="str">
            <v>Koa</v>
          </cell>
          <cell r="D688" t="str">
            <v>RK73H1ETTP1501F (±1%)</v>
          </cell>
          <cell r="E688" t="str">
            <v>ELFA</v>
          </cell>
          <cell r="F688" t="str">
            <v>60-481-36</v>
          </cell>
          <cell r="G688" t="str">
            <v xml:space="preserve"> </v>
          </cell>
          <cell r="H688">
            <v>0.02</v>
          </cell>
          <cell r="I688" t="str">
            <v xml:space="preserve"> </v>
          </cell>
          <cell r="P688">
            <v>37168</v>
          </cell>
          <cell r="Q688" t="str">
            <v>KHT</v>
          </cell>
        </row>
        <row r="689">
          <cell r="A689" t="str">
            <v>R_1K5_0603_G</v>
          </cell>
          <cell r="B689" t="str">
            <v>Resistor, 1k5 ohms, 0603, 2%</v>
          </cell>
          <cell r="C689" t="str">
            <v>Koa</v>
          </cell>
          <cell r="D689" t="str">
            <v>RK73H1JTTD1501F (±1%)</v>
          </cell>
          <cell r="E689" t="str">
            <v>ELFA</v>
          </cell>
          <cell r="F689" t="str">
            <v>60-448-20</v>
          </cell>
          <cell r="G689" t="str">
            <v xml:space="preserve"> </v>
          </cell>
          <cell r="H689">
            <v>0.02</v>
          </cell>
          <cell r="I689" t="str">
            <v xml:space="preserve"> </v>
          </cell>
          <cell r="P689">
            <v>38519</v>
          </cell>
          <cell r="Q689" t="str">
            <v>TAL</v>
          </cell>
        </row>
        <row r="690">
          <cell r="A690" t="str">
            <v>R_1K8_0402_F</v>
          </cell>
          <cell r="B690" t="str">
            <v xml:space="preserve">Resistor, 1k8 ohms, 0402,  ±1% </v>
          </cell>
          <cell r="C690" t="str">
            <v>Koa</v>
          </cell>
          <cell r="D690" t="str">
            <v>RK73H1ETTP1801F</v>
          </cell>
          <cell r="E690" t="str">
            <v>ELFA</v>
          </cell>
          <cell r="F690" t="str">
            <v>60-481-77</v>
          </cell>
          <cell r="G690">
            <v>0.2</v>
          </cell>
          <cell r="H690">
            <v>0.5</v>
          </cell>
          <cell r="I690">
            <v>0.02</v>
          </cell>
          <cell r="P690">
            <v>37752</v>
          </cell>
          <cell r="Q690" t="str">
            <v>SHE</v>
          </cell>
        </row>
        <row r="691">
          <cell r="A691" t="str">
            <v>R_1M0_0402_F</v>
          </cell>
          <cell r="B691" t="str">
            <v xml:space="preserve">Resistor, 1m0 ohm, 0402,  ±1% </v>
          </cell>
          <cell r="C691" t="str">
            <v>Koa</v>
          </cell>
          <cell r="D691" t="str">
            <v>RK73H1ETTP1004F</v>
          </cell>
          <cell r="E691" t="str">
            <v>ELFA</v>
          </cell>
          <cell r="F691" t="str">
            <v>60-494-98</v>
          </cell>
          <cell r="G691">
            <v>0.2</v>
          </cell>
          <cell r="H691">
            <v>0.5</v>
          </cell>
          <cell r="I691">
            <v>0.02</v>
          </cell>
          <cell r="P691">
            <v>37705</v>
          </cell>
          <cell r="Q691" t="str">
            <v>TAL</v>
          </cell>
        </row>
        <row r="692">
          <cell r="A692" t="str">
            <v>R_1M0_0603_J</v>
          </cell>
          <cell r="B692" t="str">
            <v>Resistor, 1m0 ohm, 0603, 5%</v>
          </cell>
          <cell r="C692" t="str">
            <v>Koa</v>
          </cell>
          <cell r="D692" t="str">
            <v>RK73H1JTTD1004F (±1%)</v>
          </cell>
          <cell r="E692" t="str">
            <v>ELFA</v>
          </cell>
          <cell r="F692" t="str">
            <v xml:space="preserve">60-455-04 </v>
          </cell>
          <cell r="G692">
            <v>0.2</v>
          </cell>
          <cell r="H692">
            <v>0.5</v>
          </cell>
          <cell r="I692">
            <v>0.02</v>
          </cell>
          <cell r="P692">
            <v>38562</v>
          </cell>
          <cell r="Q692" t="str">
            <v>GJO</v>
          </cell>
        </row>
        <row r="693">
          <cell r="A693" t="str">
            <v>R_2_0402_F</v>
          </cell>
          <cell r="B693" t="str">
            <v xml:space="preserve">Resistor, 2 ohms, 0402,  ±1% </v>
          </cell>
          <cell r="C693" t="str">
            <v>Koa</v>
          </cell>
          <cell r="D693" t="str">
            <v>RK73H1ETTP2R00F</v>
          </cell>
          <cell r="E693" t="str">
            <v xml:space="preserve"> </v>
          </cell>
          <cell r="G693" t="str">
            <v xml:space="preserve"> </v>
          </cell>
          <cell r="H693">
            <v>0.02</v>
          </cell>
          <cell r="I693" t="str">
            <v xml:space="preserve"> </v>
          </cell>
          <cell r="P693">
            <v>38107</v>
          </cell>
          <cell r="Q693" t="str">
            <v>KHT</v>
          </cell>
        </row>
        <row r="694">
          <cell r="A694" t="str">
            <v>R_2_0402_G</v>
          </cell>
          <cell r="B694" t="str">
            <v>Resistor, 2 ohms, 0402, 2%</v>
          </cell>
          <cell r="C694" t="str">
            <v>Koa</v>
          </cell>
          <cell r="D694" t="str">
            <v>RK73H1ETTP2R00F (±1%)</v>
          </cell>
          <cell r="G694">
            <v>0.2</v>
          </cell>
          <cell r="H694">
            <v>0.5</v>
          </cell>
          <cell r="I694">
            <v>0.02</v>
          </cell>
          <cell r="P694">
            <v>38359</v>
          </cell>
          <cell r="Q694" t="str">
            <v>SHE</v>
          </cell>
        </row>
        <row r="695">
          <cell r="A695" t="str">
            <v>R_2_0603_F</v>
          </cell>
          <cell r="B695" t="str">
            <v xml:space="preserve">Resistor, 2 ohms, 0603, ±1% </v>
          </cell>
          <cell r="C695" t="str">
            <v>Koa</v>
          </cell>
          <cell r="D695" t="str">
            <v>RK73H1JTTD2R00F</v>
          </cell>
          <cell r="E695" t="str">
            <v>ELFA</v>
          </cell>
          <cell r="F695" t="str">
            <v>60-437-07</v>
          </cell>
          <cell r="G695" t="str">
            <v xml:space="preserve"> </v>
          </cell>
          <cell r="H695">
            <v>0.05</v>
          </cell>
          <cell r="I695" t="str">
            <v xml:space="preserve"> </v>
          </cell>
          <cell r="P695">
            <v>38555</v>
          </cell>
          <cell r="Q695" t="str">
            <v>TBR</v>
          </cell>
        </row>
        <row r="696">
          <cell r="A696" t="str">
            <v>R_200K_0402_F</v>
          </cell>
          <cell r="B696" t="str">
            <v xml:space="preserve">Resistor, 200k ohms, 0402,  ±1% </v>
          </cell>
          <cell r="C696" t="str">
            <v>Koa</v>
          </cell>
          <cell r="D696" t="str">
            <v>RK73H1ETTP2003F</v>
          </cell>
          <cell r="E696" t="str">
            <v>ELFA</v>
          </cell>
          <cell r="F696" t="str">
            <v>60-491-59</v>
          </cell>
          <cell r="G696">
            <v>0.2</v>
          </cell>
          <cell r="H696">
            <v>0.5</v>
          </cell>
          <cell r="I696">
            <v>0.02</v>
          </cell>
          <cell r="P696">
            <v>37879</v>
          </cell>
          <cell r="Q696" t="str">
            <v>GJO</v>
          </cell>
        </row>
        <row r="697">
          <cell r="A697" t="str">
            <v>R_200K_0603_F</v>
          </cell>
          <cell r="B697" t="str">
            <v xml:space="preserve">Resistor, 200k ohms, 0603,  ±1% </v>
          </cell>
          <cell r="C697" t="str">
            <v>Koa</v>
          </cell>
          <cell r="D697" t="str">
            <v xml:space="preserve">RK73H1JTTD2003F </v>
          </cell>
          <cell r="E697" t="str">
            <v>ELFA</v>
          </cell>
          <cell r="F697" t="str">
            <v>60-453-30</v>
          </cell>
          <cell r="G697" t="str">
            <v xml:space="preserve"> </v>
          </cell>
          <cell r="H697">
            <v>0.02</v>
          </cell>
          <cell r="I697" t="str">
            <v xml:space="preserve"> </v>
          </cell>
          <cell r="P697">
            <v>37474</v>
          </cell>
          <cell r="Q697" t="str">
            <v>STM</v>
          </cell>
        </row>
        <row r="698">
          <cell r="A698" t="str">
            <v>R_200K_0603_G</v>
          </cell>
          <cell r="B698" t="str">
            <v>Resistor, 200k ohms, 0603, 2%</v>
          </cell>
          <cell r="C698" t="str">
            <v>Koa</v>
          </cell>
          <cell r="D698" t="str">
            <v>RK73H1JTTD2003F (±1%)</v>
          </cell>
          <cell r="E698" t="str">
            <v>ELFA</v>
          </cell>
          <cell r="F698" t="str">
            <v>60-453-30</v>
          </cell>
          <cell r="G698">
            <v>0.39</v>
          </cell>
          <cell r="H698">
            <v>0.39</v>
          </cell>
          <cell r="I698">
            <v>0.06</v>
          </cell>
          <cell r="P698">
            <v>37242</v>
          </cell>
          <cell r="Q698" t="str">
            <v>KHT</v>
          </cell>
        </row>
        <row r="699">
          <cell r="A699" t="str">
            <v>R_20K_0402_J</v>
          </cell>
          <cell r="B699" t="str">
            <v>Resistor, 20k ohms, 0402, 5%</v>
          </cell>
          <cell r="C699" t="str">
            <v>Koa</v>
          </cell>
          <cell r="D699" t="str">
            <v>RK73H1ETTP2002F (±1%)</v>
          </cell>
          <cell r="E699" t="str">
            <v>ELFA</v>
          </cell>
          <cell r="F699" t="str">
            <v>60-486-72</v>
          </cell>
          <cell r="G699">
            <v>0.2</v>
          </cell>
          <cell r="H699">
            <v>0.5</v>
          </cell>
          <cell r="I699">
            <v>0.02</v>
          </cell>
          <cell r="P699">
            <v>38112</v>
          </cell>
          <cell r="Q699" t="str">
            <v>KHT</v>
          </cell>
        </row>
        <row r="700">
          <cell r="A700" t="str">
            <v>R_22_0402_J</v>
          </cell>
          <cell r="B700" t="str">
            <v>Resistor, 22 ohms, 0402, 5%</v>
          </cell>
          <cell r="C700" t="str">
            <v>Koa</v>
          </cell>
          <cell r="D700" t="str">
            <v>RK73H1ETTP22R0F (±1%)</v>
          </cell>
          <cell r="E700" t="str">
            <v>ELFA</v>
          </cell>
          <cell r="F700" t="str">
            <v>60-472-52</v>
          </cell>
          <cell r="G700">
            <v>0.2</v>
          </cell>
          <cell r="H700">
            <v>0.5</v>
          </cell>
          <cell r="I700">
            <v>0.02</v>
          </cell>
          <cell r="P700">
            <v>37476</v>
          </cell>
          <cell r="Q700" t="str">
            <v>STM</v>
          </cell>
        </row>
        <row r="701">
          <cell r="A701" t="str">
            <v>R_22_0603_G</v>
          </cell>
          <cell r="B701" t="str">
            <v>Resistor, 22 ohms, 0603, 2%</v>
          </cell>
          <cell r="C701" t="str">
            <v>Koa</v>
          </cell>
          <cell r="D701" t="str">
            <v>RK73H1JTTD22R0F (±1%)</v>
          </cell>
          <cell r="E701" t="str">
            <v>ELFA</v>
          </cell>
          <cell r="F701" t="str">
            <v>60-443-82</v>
          </cell>
          <cell r="G701">
            <v>0.2</v>
          </cell>
          <cell r="H701">
            <v>0.5</v>
          </cell>
          <cell r="I701">
            <v>0.02</v>
          </cell>
          <cell r="P701">
            <v>38562</v>
          </cell>
          <cell r="Q701" t="str">
            <v>GJO</v>
          </cell>
        </row>
        <row r="702">
          <cell r="A702" t="str">
            <v>R_22_0806_J</v>
          </cell>
          <cell r="B702" t="str">
            <v>Resistor, 22 ohms, 0805, 5%</v>
          </cell>
          <cell r="C702" t="str">
            <v>Koa</v>
          </cell>
          <cell r="D702" t="str">
            <v>RK73H2ATTD22R0F (±1%)</v>
          </cell>
          <cell r="E702" t="str">
            <v>ELFA</v>
          </cell>
          <cell r="F702" t="str">
            <v xml:space="preserve">60-170-99 </v>
          </cell>
          <cell r="G702">
            <v>0.39</v>
          </cell>
          <cell r="H702">
            <v>0.39</v>
          </cell>
          <cell r="I702">
            <v>0.06</v>
          </cell>
          <cell r="P702">
            <v>38280</v>
          </cell>
          <cell r="Q702" t="str">
            <v>KHT</v>
          </cell>
        </row>
        <row r="703">
          <cell r="A703" t="str">
            <v>R_220_0603_J</v>
          </cell>
          <cell r="B703" t="str">
            <v>Resistor, 220 ohms, 0603, 2%</v>
          </cell>
          <cell r="C703" t="str">
            <v>Koa</v>
          </cell>
          <cell r="D703" t="str">
            <v>RK73H1JTTD2200F (±1%)</v>
          </cell>
          <cell r="E703" t="str">
            <v>ELFA</v>
          </cell>
          <cell r="F703" t="str">
            <v>60-446-22</v>
          </cell>
          <cell r="G703" t="str">
            <v xml:space="preserve"> </v>
          </cell>
          <cell r="H703">
            <v>0.02</v>
          </cell>
          <cell r="I703" t="str">
            <v xml:space="preserve"> </v>
          </cell>
          <cell r="P703">
            <v>37168</v>
          </cell>
          <cell r="Q703" t="str">
            <v>KHT</v>
          </cell>
        </row>
        <row r="704">
          <cell r="A704" t="str">
            <v>R_220_0805_J</v>
          </cell>
          <cell r="B704" t="str">
            <v>Resistor, 220 ohms, 0805, 2%</v>
          </cell>
          <cell r="C704" t="str">
            <v>Koa</v>
          </cell>
          <cell r="D704" t="str">
            <v>RK73H2ATTD2200F (±1%)</v>
          </cell>
          <cell r="E704" t="str">
            <v>ELFA</v>
          </cell>
          <cell r="F704" t="str">
            <v>60-173-39</v>
          </cell>
          <cell r="G704">
            <v>0.39</v>
          </cell>
          <cell r="H704">
            <v>0.39</v>
          </cell>
          <cell r="I704">
            <v>0.06</v>
          </cell>
          <cell r="P704">
            <v>37168</v>
          </cell>
          <cell r="Q704" t="str">
            <v>KHT</v>
          </cell>
        </row>
        <row r="705">
          <cell r="A705" t="str">
            <v>R_220K_0402_F</v>
          </cell>
          <cell r="B705" t="str">
            <v xml:space="preserve">Resistor, 220k ohms, 0402,  ±1% </v>
          </cell>
          <cell r="C705" t="str">
            <v>Koa</v>
          </cell>
          <cell r="D705" t="str">
            <v>RK73H1ETTP2203F</v>
          </cell>
          <cell r="E705" t="str">
            <v>ELFA</v>
          </cell>
          <cell r="F705" t="str">
            <v>60-491-75</v>
          </cell>
          <cell r="G705">
            <v>0.2</v>
          </cell>
          <cell r="H705">
            <v>0.5</v>
          </cell>
          <cell r="I705">
            <v>0.02</v>
          </cell>
        </row>
        <row r="706">
          <cell r="A706" t="str">
            <v>R_220K_0603_F</v>
          </cell>
          <cell r="B706" t="str">
            <v xml:space="preserve">Resistor, 220k ohms, 0603,  ±1% </v>
          </cell>
          <cell r="C706" t="str">
            <v>Koa</v>
          </cell>
          <cell r="D706" t="str">
            <v xml:space="preserve">RK73H1JTTD2203F </v>
          </cell>
          <cell r="E706" t="str">
            <v>ELFA</v>
          </cell>
          <cell r="F706" t="str">
            <v>60-453-48</v>
          </cell>
          <cell r="G706" t="str">
            <v xml:space="preserve"> </v>
          </cell>
          <cell r="H706">
            <v>0.02</v>
          </cell>
          <cell r="I706" t="str">
            <v xml:space="preserve"> </v>
          </cell>
          <cell r="P706">
            <v>37741</v>
          </cell>
          <cell r="Q706" t="str">
            <v>SHE</v>
          </cell>
        </row>
        <row r="707">
          <cell r="A707" t="str">
            <v>R_220K_0603_J</v>
          </cell>
          <cell r="B707" t="str">
            <v>Resistor, 220k ohms, 0603, 5%</v>
          </cell>
          <cell r="C707" t="str">
            <v>Koa</v>
          </cell>
          <cell r="D707" t="str">
            <v>RK73H1JTTD2203F (±1%)</v>
          </cell>
          <cell r="E707" t="str">
            <v>ELFA</v>
          </cell>
          <cell r="F707" t="str">
            <v xml:space="preserve">60-453-48 </v>
          </cell>
          <cell r="G707">
            <v>0.2</v>
          </cell>
          <cell r="H707">
            <v>0.5</v>
          </cell>
          <cell r="I707">
            <v>0.02</v>
          </cell>
          <cell r="P707">
            <v>37169</v>
          </cell>
          <cell r="Q707" t="str">
            <v>KHT</v>
          </cell>
        </row>
        <row r="708">
          <cell r="A708" t="str">
            <v>R_22K_0603_G</v>
          </cell>
          <cell r="B708" t="str">
            <v>Resistor, 22k ohms, 0603, 2%</v>
          </cell>
          <cell r="C708" t="str">
            <v>Koa</v>
          </cell>
          <cell r="D708" t="str">
            <v>RK73H1JTTD2202F (±1%)</v>
          </cell>
          <cell r="E708" t="str">
            <v>ELFA</v>
          </cell>
          <cell r="F708" t="str">
            <v xml:space="preserve">60-451-08 </v>
          </cell>
          <cell r="G708">
            <v>0.2</v>
          </cell>
          <cell r="H708">
            <v>0.5</v>
          </cell>
          <cell r="I708">
            <v>0.02</v>
          </cell>
        </row>
        <row r="709">
          <cell r="A709" t="str">
            <v>R_270_0402_F</v>
          </cell>
          <cell r="B709" t="str">
            <v xml:space="preserve">Resistor, 270 ohms, 0402,  ±1% </v>
          </cell>
          <cell r="C709" t="str">
            <v>Koa</v>
          </cell>
          <cell r="D709" t="str">
            <v>RK73H1E270RF-MR or RK73H1ETTP2700F</v>
          </cell>
          <cell r="E709" t="str">
            <v>ELFA</v>
          </cell>
          <cell r="F709" t="str">
            <v>60-885-61 or 60-477-73</v>
          </cell>
          <cell r="G709" t="str">
            <v xml:space="preserve"> </v>
          </cell>
          <cell r="H709">
            <v>0.02</v>
          </cell>
          <cell r="I709" t="str">
            <v xml:space="preserve"> </v>
          </cell>
          <cell r="P709">
            <v>38525</v>
          </cell>
          <cell r="Q709" t="str">
            <v>TBR</v>
          </cell>
        </row>
        <row r="710">
          <cell r="A710" t="str">
            <v>R_270_0603_J</v>
          </cell>
          <cell r="B710" t="str">
            <v>Resistor, 270 ohms, 0603, 5%</v>
          </cell>
          <cell r="C710" t="str">
            <v>Koa</v>
          </cell>
          <cell r="D710" t="str">
            <v>RK73H1JTTD2700F(±1%)</v>
          </cell>
          <cell r="E710" t="str">
            <v>ELFA</v>
          </cell>
          <cell r="F710" t="str">
            <v>60-446-48</v>
          </cell>
          <cell r="G710" t="str">
            <v xml:space="preserve"> </v>
          </cell>
          <cell r="H710">
            <v>0.02</v>
          </cell>
          <cell r="I710" t="str">
            <v xml:space="preserve"> </v>
          </cell>
          <cell r="P710">
            <v>37168</v>
          </cell>
          <cell r="Q710" t="str">
            <v>KHT</v>
          </cell>
        </row>
        <row r="711">
          <cell r="A711" t="str">
            <v>R_270_0805_J</v>
          </cell>
          <cell r="B711" t="str">
            <v>Resistor, 270 ohms, 0805, 5%</v>
          </cell>
          <cell r="C711" t="str">
            <v>Koa</v>
          </cell>
          <cell r="D711" t="str">
            <v>RK73H2ATTD2700F (±1%)</v>
          </cell>
          <cell r="E711" t="str">
            <v>ELFA</v>
          </cell>
          <cell r="F711" t="str">
            <v xml:space="preserve">60-173-54 </v>
          </cell>
          <cell r="G711">
            <v>0.39</v>
          </cell>
          <cell r="H711">
            <v>0.39</v>
          </cell>
          <cell r="I711">
            <v>0.06</v>
          </cell>
          <cell r="P711">
            <v>37661</v>
          </cell>
          <cell r="Q711" t="str">
            <v>SHE</v>
          </cell>
        </row>
        <row r="712">
          <cell r="A712" t="str">
            <v>R_27K_0402_F</v>
          </cell>
          <cell r="B712" t="str">
            <v xml:space="preserve">Resistor, 27k ohms, 0402,  ±1% </v>
          </cell>
          <cell r="C712" t="str">
            <v>Koa</v>
          </cell>
          <cell r="D712" t="str">
            <v xml:space="preserve">RK73H1ETTP2702F </v>
          </cell>
          <cell r="E712" t="str">
            <v>ELFA</v>
          </cell>
          <cell r="F712" t="str">
            <v>60-487-30</v>
          </cell>
          <cell r="G712">
            <v>0.2</v>
          </cell>
          <cell r="H712">
            <v>0.5</v>
          </cell>
          <cell r="I712">
            <v>0.02</v>
          </cell>
          <cell r="J712" t="str">
            <v>ELFA</v>
          </cell>
          <cell r="K712" t="str">
            <v>60-062-74</v>
          </cell>
          <cell r="P712">
            <v>37557</v>
          </cell>
          <cell r="Q712" t="str">
            <v>KHT</v>
          </cell>
        </row>
        <row r="713">
          <cell r="A713" t="str">
            <v>R_27K_0402_J</v>
          </cell>
          <cell r="B713" t="str">
            <v>Resistor, 27k ohms, 0402, 5%</v>
          </cell>
          <cell r="C713" t="str">
            <v>Koa</v>
          </cell>
          <cell r="D713" t="str">
            <v>RK73H1E27KF-MR  (±1%)</v>
          </cell>
          <cell r="E713" t="str">
            <v>ELFA</v>
          </cell>
          <cell r="F713" t="str">
            <v>60-890-49</v>
          </cell>
          <cell r="G713">
            <v>0.33</v>
          </cell>
          <cell r="H713">
            <v>0.13</v>
          </cell>
          <cell r="I713">
            <v>0.02</v>
          </cell>
          <cell r="P713">
            <v>37642</v>
          </cell>
          <cell r="Q713" t="str">
            <v>SHE</v>
          </cell>
        </row>
        <row r="714">
          <cell r="A714" t="str">
            <v>R_27K_0603_G</v>
          </cell>
          <cell r="B714" t="str">
            <v>Resistor, 27k ohms, 0603, 2%</v>
          </cell>
          <cell r="C714" t="str">
            <v>Koa</v>
          </cell>
          <cell r="D714" t="str">
            <v>RK73H1JTTD2702F (±1%)</v>
          </cell>
          <cell r="E714" t="str">
            <v>ELFA</v>
          </cell>
          <cell r="F714" t="str">
            <v xml:space="preserve">60-451-24 </v>
          </cell>
          <cell r="G714" t="str">
            <v xml:space="preserve"> </v>
          </cell>
          <cell r="H714">
            <v>0.02</v>
          </cell>
          <cell r="I714" t="str">
            <v xml:space="preserve"> </v>
          </cell>
          <cell r="P714">
            <v>37670</v>
          </cell>
          <cell r="Q714" t="str">
            <v>TAL</v>
          </cell>
        </row>
        <row r="715">
          <cell r="A715" t="str">
            <v>R_2K2_0402_G</v>
          </cell>
          <cell r="B715" t="str">
            <v>Resistor, 2k2 ohms, 0402, 2%</v>
          </cell>
          <cell r="C715" t="str">
            <v>Koa</v>
          </cell>
          <cell r="D715" t="str">
            <v>RK73H1ETTP2201F  (±1%)</v>
          </cell>
          <cell r="E715" t="str">
            <v>ELFA</v>
          </cell>
          <cell r="F715" t="str">
            <v>60-482-19</v>
          </cell>
          <cell r="G715">
            <v>0.2</v>
          </cell>
          <cell r="H715">
            <v>0.5</v>
          </cell>
          <cell r="I715">
            <v>0.02</v>
          </cell>
          <cell r="P715">
            <v>37670</v>
          </cell>
          <cell r="Q715" t="str">
            <v>TAL</v>
          </cell>
        </row>
        <row r="716">
          <cell r="A716" t="str">
            <v>R_2K2_0603_F</v>
          </cell>
          <cell r="B716" t="str">
            <v xml:space="preserve">Resistor, 2k2 ohms, 0603,  ±1% </v>
          </cell>
          <cell r="C716" t="str">
            <v>Koa</v>
          </cell>
          <cell r="D716" t="str">
            <v xml:space="preserve">RK73H1JTTD2201F </v>
          </cell>
          <cell r="E716" t="str">
            <v>ELFA</v>
          </cell>
          <cell r="F716" t="str">
            <v xml:space="preserve">60-448-61 </v>
          </cell>
          <cell r="G716">
            <v>0.2</v>
          </cell>
          <cell r="H716">
            <v>0.5</v>
          </cell>
          <cell r="I716">
            <v>0.02</v>
          </cell>
          <cell r="P716">
            <v>37879</v>
          </cell>
          <cell r="Q716" t="str">
            <v>GJO</v>
          </cell>
        </row>
        <row r="717">
          <cell r="A717" t="str">
            <v>R_2K2_0603_G</v>
          </cell>
          <cell r="B717" t="str">
            <v>Resistor, 2k2 ohms, 0603, 2%</v>
          </cell>
          <cell r="C717" t="str">
            <v>Koa</v>
          </cell>
          <cell r="D717" t="str">
            <v>RK73H1JTTD2201F (±1%)</v>
          </cell>
          <cell r="E717" t="str">
            <v>ELFA</v>
          </cell>
          <cell r="F717" t="str">
            <v xml:space="preserve">60-448-61 </v>
          </cell>
          <cell r="G717" t="str">
            <v xml:space="preserve"> </v>
          </cell>
          <cell r="H717">
            <v>0.02</v>
          </cell>
          <cell r="I717" t="str">
            <v xml:space="preserve"> </v>
          </cell>
        </row>
        <row r="718">
          <cell r="A718" t="str">
            <v>R_2K7_0402_F</v>
          </cell>
          <cell r="B718" t="str">
            <v xml:space="preserve">Resistor, 2k7 ohms, 0402,  ±1% </v>
          </cell>
          <cell r="C718" t="str">
            <v>Koa</v>
          </cell>
          <cell r="D718" t="str">
            <v xml:space="preserve">RK73H1ETTP2701F </v>
          </cell>
          <cell r="E718" t="str">
            <v>ELFA</v>
          </cell>
          <cell r="F718" t="str">
            <v>60-482-50</v>
          </cell>
          <cell r="G718">
            <v>0.2</v>
          </cell>
          <cell r="H718">
            <v>0.5</v>
          </cell>
          <cell r="I718">
            <v>0.02</v>
          </cell>
          <cell r="P718">
            <v>39737</v>
          </cell>
          <cell r="Q718" t="str">
            <v>JEK</v>
          </cell>
        </row>
        <row r="719">
          <cell r="A719" t="str">
            <v>R_2K7_0603_F</v>
          </cell>
          <cell r="B719" t="str">
            <v xml:space="preserve">Resistor, 2k7 ohms, 0603,  ±1% </v>
          </cell>
          <cell r="C719" t="str">
            <v>Koa</v>
          </cell>
          <cell r="D719" t="str">
            <v xml:space="preserve">RK73H1JTTD2701F </v>
          </cell>
          <cell r="E719" t="str">
            <v>ELFA</v>
          </cell>
          <cell r="F719" t="str">
            <v>60-771-35</v>
          </cell>
          <cell r="G719">
            <v>0.2</v>
          </cell>
          <cell r="H719">
            <v>0.5</v>
          </cell>
          <cell r="I719">
            <v>0.02</v>
          </cell>
          <cell r="P719">
            <v>39997</v>
          </cell>
          <cell r="Q719" t="str">
            <v>JEZ</v>
          </cell>
          <cell r="S719" t="str">
            <v>SmartRF05EB 1.8.1</v>
          </cell>
        </row>
        <row r="720">
          <cell r="A720" t="str">
            <v>R_2R2_0402_J</v>
          </cell>
          <cell r="B720" t="str">
            <v>Resistor, 2.2 ohms, 0402, 5%</v>
          </cell>
          <cell r="C720" t="str">
            <v>Koa</v>
          </cell>
          <cell r="D720" t="str">
            <v>RK73H1ETTP2R20F</v>
          </cell>
          <cell r="G720" t="str">
            <v xml:space="preserve"> </v>
          </cell>
          <cell r="H720">
            <v>0.05</v>
          </cell>
          <cell r="I720" t="str">
            <v xml:space="preserve"> </v>
          </cell>
          <cell r="P720">
            <v>38555</v>
          </cell>
          <cell r="Q720" t="str">
            <v>TBR</v>
          </cell>
        </row>
        <row r="721">
          <cell r="A721" t="str">
            <v>R_3K_0805_J</v>
          </cell>
          <cell r="B721" t="str">
            <v>Resistor, 3k ohms, 0805, 5%</v>
          </cell>
          <cell r="C721" t="str">
            <v>Koa</v>
          </cell>
          <cell r="D721" t="str">
            <v>RK73H2ATTD3001F (±1%)</v>
          </cell>
          <cell r="E721" t="str">
            <v>ELFA</v>
          </cell>
          <cell r="F721" t="str">
            <v>60-176-02</v>
          </cell>
          <cell r="P721">
            <v>37661</v>
          </cell>
          <cell r="Q721" t="str">
            <v>SHE</v>
          </cell>
        </row>
        <row r="722">
          <cell r="A722" t="str">
            <v>R_3K3_0402_F</v>
          </cell>
          <cell r="B722" t="str">
            <v xml:space="preserve">Resistor, 3k3 ohms, 0402,  ±1% </v>
          </cell>
          <cell r="C722" t="str">
            <v>Koa</v>
          </cell>
          <cell r="D722" t="str">
            <v xml:space="preserve">RK73H1ETTP3301F </v>
          </cell>
          <cell r="E722" t="str">
            <v>ELFA</v>
          </cell>
          <cell r="F722" t="str">
            <v>60-482-92</v>
          </cell>
          <cell r="H722">
            <v>0.02</v>
          </cell>
          <cell r="P722">
            <v>39770</v>
          </cell>
          <cell r="Q722" t="str">
            <v>SHE</v>
          </cell>
        </row>
        <row r="723">
          <cell r="A723" t="str">
            <v>R_3K6_0603_G</v>
          </cell>
          <cell r="B723" t="str">
            <v>Resistor, 3k6 ohms, 0603, 2%</v>
          </cell>
          <cell r="C723" t="str">
            <v>Koa</v>
          </cell>
          <cell r="D723" t="str">
            <v>RK73H1JTTD3601F</v>
          </cell>
          <cell r="E723" t="str">
            <v>ELFA</v>
          </cell>
          <cell r="F723" t="str">
            <v>60-449-11</v>
          </cell>
          <cell r="H723">
            <v>0.312</v>
          </cell>
          <cell r="P723" t="str">
            <v>30/4/2003</v>
          </cell>
          <cell r="Q723" t="str">
            <v>SHE</v>
          </cell>
        </row>
        <row r="724">
          <cell r="A724" t="str">
            <v>R_3K9_0402_F</v>
          </cell>
          <cell r="B724" t="str">
            <v xml:space="preserve">Resistor, 3k9 ohms, 0402,  ±1% </v>
          </cell>
          <cell r="C724" t="str">
            <v>Koa</v>
          </cell>
          <cell r="D724" t="str">
            <v>RK73H1ETTP3901F</v>
          </cell>
          <cell r="E724" t="str">
            <v>ELFA</v>
          </cell>
          <cell r="F724" t="str">
            <v>60-483-34</v>
          </cell>
          <cell r="G724">
            <v>0.2</v>
          </cell>
          <cell r="H724">
            <v>0.5</v>
          </cell>
          <cell r="I724">
            <v>0.06</v>
          </cell>
          <cell r="P724">
            <v>37379</v>
          </cell>
          <cell r="Q724" t="str">
            <v>SHE</v>
          </cell>
        </row>
        <row r="725">
          <cell r="A725" t="str">
            <v>R_33_0402_G</v>
          </cell>
          <cell r="B725" t="str">
            <v>Resistor, 33 ohms, 0402, 2%</v>
          </cell>
          <cell r="C725" t="str">
            <v>Koa</v>
          </cell>
          <cell r="D725" t="str">
            <v>RK73H1ETTP33R0F (±1%)</v>
          </cell>
          <cell r="E725" t="str">
            <v>ELFA</v>
          </cell>
          <cell r="F725" t="str">
            <v>60-473-36</v>
          </cell>
          <cell r="G725" t="str">
            <v xml:space="preserve"> </v>
          </cell>
          <cell r="H725">
            <v>0.02</v>
          </cell>
          <cell r="I725" t="str">
            <v xml:space="preserve"> </v>
          </cell>
          <cell r="P725">
            <v>38562</v>
          </cell>
          <cell r="Q725" t="str">
            <v>GJO</v>
          </cell>
        </row>
        <row r="726">
          <cell r="A726" t="str">
            <v>R_33_0603_G</v>
          </cell>
          <cell r="B726" t="str">
            <v>Resistor, 33 ohms, 0603, 2%</v>
          </cell>
          <cell r="C726" t="str">
            <v>Koa</v>
          </cell>
          <cell r="D726" t="str">
            <v xml:space="preserve">RK73H1JTTD33R0F (±1%) </v>
          </cell>
          <cell r="E726" t="str">
            <v>ELFA</v>
          </cell>
          <cell r="F726" t="str">
            <v>60-444-24</v>
          </cell>
          <cell r="G726">
            <v>0.2</v>
          </cell>
          <cell r="H726">
            <v>0.5</v>
          </cell>
          <cell r="I726">
            <v>0.02</v>
          </cell>
          <cell r="P726">
            <v>38107</v>
          </cell>
          <cell r="Q726" t="str">
            <v>KHT</v>
          </cell>
        </row>
        <row r="727">
          <cell r="A727" t="str">
            <v>R_330_0603_J</v>
          </cell>
          <cell r="B727" t="str">
            <v>Resistor, 330 ohms, 0603, 5%</v>
          </cell>
          <cell r="C727" t="str">
            <v>Koa</v>
          </cell>
          <cell r="D727" t="str">
            <v>RK73H1JTTD3300F (±1%)</v>
          </cell>
          <cell r="E727" t="str">
            <v>ELFA</v>
          </cell>
          <cell r="F727" t="str">
            <v>60-446-63</v>
          </cell>
          <cell r="G727" t="str">
            <v xml:space="preserve"> </v>
          </cell>
          <cell r="H727">
            <v>0.02</v>
          </cell>
          <cell r="I727" t="str">
            <v xml:space="preserve"> </v>
          </cell>
          <cell r="P727">
            <v>38359</v>
          </cell>
          <cell r="Q727" t="str">
            <v>SHE</v>
          </cell>
        </row>
        <row r="728">
          <cell r="A728" t="str">
            <v>R_330_0805_J</v>
          </cell>
          <cell r="B728" t="str">
            <v xml:space="preserve">Resistor, 330 ohms, 0805, 5%           </v>
          </cell>
          <cell r="C728" t="str">
            <v>Koa</v>
          </cell>
          <cell r="D728" t="str">
            <v>RK73H2ATTD3300F (±1%)</v>
          </cell>
          <cell r="E728" t="str">
            <v>ELFA</v>
          </cell>
          <cell r="F728" t="str">
            <v>60-173-70</v>
          </cell>
          <cell r="G728">
            <v>0.2</v>
          </cell>
          <cell r="H728">
            <v>0.5</v>
          </cell>
          <cell r="I728">
            <v>0.02</v>
          </cell>
          <cell r="P728">
            <v>37168</v>
          </cell>
          <cell r="Q728" t="str">
            <v>KHT</v>
          </cell>
        </row>
        <row r="729">
          <cell r="A729" t="str">
            <v>R_330K_0402_F</v>
          </cell>
          <cell r="B729" t="str">
            <v xml:space="preserve">Resistor, 330k ohms, 0402,  ±1% </v>
          </cell>
          <cell r="C729" t="str">
            <v>Koa</v>
          </cell>
          <cell r="D729" t="str">
            <v>RK73H1ETTP3303F</v>
          </cell>
          <cell r="E729" t="str">
            <v>ELFA</v>
          </cell>
          <cell r="F729" t="str">
            <v>60-492-58</v>
          </cell>
          <cell r="G729">
            <v>0.2</v>
          </cell>
          <cell r="H729">
            <v>0.5</v>
          </cell>
          <cell r="I729">
            <v>0.02</v>
          </cell>
          <cell r="P729">
            <v>37376</v>
          </cell>
          <cell r="Q729" t="str">
            <v>KHT</v>
          </cell>
        </row>
        <row r="730">
          <cell r="A730" t="str">
            <v>R_330K_0603_F</v>
          </cell>
          <cell r="B730" t="str">
            <v xml:space="preserve">Resistor, 330k ohms, 0603,  ±1% </v>
          </cell>
          <cell r="C730" t="str">
            <v>Koa</v>
          </cell>
          <cell r="D730" t="str">
            <v>RK73H1JTTD3303F</v>
          </cell>
          <cell r="E730" t="str">
            <v>ELFA</v>
          </cell>
          <cell r="F730" t="str">
            <v>60-453-89</v>
          </cell>
          <cell r="G730" t="str">
            <v xml:space="preserve"> </v>
          </cell>
          <cell r="H730">
            <v>0.02</v>
          </cell>
          <cell r="I730" t="str">
            <v xml:space="preserve"> </v>
          </cell>
          <cell r="Q730" t="str">
            <v>TAL</v>
          </cell>
        </row>
        <row r="731">
          <cell r="A731" t="str">
            <v>R_33K_0603_G</v>
          </cell>
          <cell r="B731" t="str">
            <v>Resistor, 33k ohms, 0603, 2%</v>
          </cell>
          <cell r="C731" t="str">
            <v>Koa</v>
          </cell>
          <cell r="D731" t="str">
            <v>RK73H1JTTD3302F (±1%)</v>
          </cell>
          <cell r="E731" t="str">
            <v>ELFA</v>
          </cell>
          <cell r="F731" t="str">
            <v>60-451-40</v>
          </cell>
          <cell r="G731">
            <v>0.2</v>
          </cell>
          <cell r="H731">
            <v>0.5</v>
          </cell>
          <cell r="I731">
            <v>0.02</v>
          </cell>
          <cell r="P731" t="str">
            <v>21/03/2006</v>
          </cell>
          <cell r="Q731" t="str">
            <v>SHE</v>
          </cell>
        </row>
        <row r="732">
          <cell r="A732" t="str">
            <v>R_39_0603</v>
          </cell>
          <cell r="B732" t="str">
            <v>Resistor, 39 ohms, 0603, 2%</v>
          </cell>
          <cell r="C732" t="str">
            <v>Koa</v>
          </cell>
          <cell r="D732" t="str">
            <v>RK73H1JTTD39R0F (±1%)</v>
          </cell>
          <cell r="E732" t="str">
            <v>ELFA</v>
          </cell>
          <cell r="F732" t="str">
            <v xml:space="preserve">60-444-40 </v>
          </cell>
          <cell r="G732">
            <v>0.2</v>
          </cell>
          <cell r="H732">
            <v>0.5</v>
          </cell>
          <cell r="I732">
            <v>0.02</v>
          </cell>
          <cell r="P732">
            <v>37168</v>
          </cell>
          <cell r="Q732" t="str">
            <v>KHT</v>
          </cell>
        </row>
        <row r="733">
          <cell r="A733" t="str">
            <v>R_390_0603_J</v>
          </cell>
          <cell r="B733" t="str">
            <v>Resistor, 390 ohms, 0603, 5%</v>
          </cell>
          <cell r="C733" t="str">
            <v>Koa</v>
          </cell>
          <cell r="D733" t="str">
            <v>RK73H1JTTD3900F (±1%)</v>
          </cell>
          <cell r="E733" t="str">
            <v>ELFA</v>
          </cell>
          <cell r="F733" t="str">
            <v>60-446-89</v>
          </cell>
          <cell r="G733">
            <v>0.2</v>
          </cell>
          <cell r="H733">
            <v>0.5</v>
          </cell>
          <cell r="I733">
            <v>0.02</v>
          </cell>
          <cell r="P733">
            <v>37168</v>
          </cell>
          <cell r="Q733" t="str">
            <v>KHT</v>
          </cell>
        </row>
        <row r="734">
          <cell r="A734" t="str">
            <v>R_390K_0603_J</v>
          </cell>
          <cell r="B734" t="str">
            <v>Resistor, 390k ohms, 0603, 5%</v>
          </cell>
          <cell r="C734" t="str">
            <v>Koa</v>
          </cell>
          <cell r="D734" t="str">
            <v>RK73H1JTTD3903F (±1%)</v>
          </cell>
          <cell r="E734" t="str">
            <v>ELFA</v>
          </cell>
          <cell r="F734" t="str">
            <v>60-454-05</v>
          </cell>
          <cell r="G734">
            <v>0.2</v>
          </cell>
          <cell r="H734">
            <v>0.5</v>
          </cell>
          <cell r="I734">
            <v>0.02</v>
          </cell>
          <cell r="P734">
            <v>37713</v>
          </cell>
          <cell r="Q734" t="str">
            <v>TAL</v>
          </cell>
        </row>
        <row r="735">
          <cell r="A735" t="str">
            <v>R_39K_0402_F</v>
          </cell>
          <cell r="B735" t="str">
            <v xml:space="preserve">Resistor, 39k ohms, 0402,  ±1% </v>
          </cell>
          <cell r="C735" t="str">
            <v>Koa</v>
          </cell>
          <cell r="D735" t="str">
            <v xml:space="preserve">RK73H1ETTP3902F </v>
          </cell>
          <cell r="E735" t="str">
            <v>ELFA</v>
          </cell>
          <cell r="F735" t="str">
            <v>60-488-13</v>
          </cell>
          <cell r="G735">
            <v>0.2</v>
          </cell>
          <cell r="H735">
            <v>0.5</v>
          </cell>
          <cell r="I735">
            <v>0.02</v>
          </cell>
        </row>
        <row r="736">
          <cell r="A736" t="str">
            <v>R_39K_0603_G</v>
          </cell>
          <cell r="B736" t="str">
            <v>Resistor, 39k ohms, 0603, 2%</v>
          </cell>
          <cell r="C736" t="str">
            <v>Koa</v>
          </cell>
          <cell r="D736" t="str">
            <v>RK73H1JTTD3902F (±1%)</v>
          </cell>
          <cell r="E736" t="str">
            <v>ELFA</v>
          </cell>
          <cell r="F736" t="str">
            <v xml:space="preserve">60-451-65 </v>
          </cell>
          <cell r="G736" t="str">
            <v xml:space="preserve"> </v>
          </cell>
          <cell r="H736">
            <v>0.02</v>
          </cell>
          <cell r="I736" t="str">
            <v xml:space="preserve"> </v>
          </cell>
          <cell r="P736">
            <v>37168</v>
          </cell>
          <cell r="Q736" t="str">
            <v>KHT</v>
          </cell>
        </row>
        <row r="737">
          <cell r="A737" t="str">
            <v>R_430_0603</v>
          </cell>
          <cell r="B737" t="str">
            <v>Resistor, 430 ohms, 0603, 2%</v>
          </cell>
          <cell r="C737" t="str">
            <v>Koa</v>
          </cell>
          <cell r="D737" t="str">
            <v>RK73H1JTTD4300F (±1%)</v>
          </cell>
          <cell r="E737" t="str">
            <v>ELFA</v>
          </cell>
          <cell r="F737" t="str">
            <v xml:space="preserve">60-446-97 </v>
          </cell>
          <cell r="G737">
            <v>0.2</v>
          </cell>
          <cell r="H737">
            <v>0.5</v>
          </cell>
          <cell r="I737">
            <v>0.02</v>
          </cell>
          <cell r="P737">
            <v>38562</v>
          </cell>
          <cell r="Q737" t="str">
            <v>GJO</v>
          </cell>
        </row>
        <row r="738">
          <cell r="A738" t="str">
            <v>R_43K_0402_F</v>
          </cell>
          <cell r="B738" t="str">
            <v xml:space="preserve">Resistor, 43k ohms, 0402,  ±1% </v>
          </cell>
          <cell r="C738" t="str">
            <v>Koa</v>
          </cell>
          <cell r="D738" t="str">
            <v xml:space="preserve">RK73H1ETTP4302F </v>
          </cell>
          <cell r="E738" t="str">
            <v>ELFA</v>
          </cell>
          <cell r="F738" t="str">
            <v>60-488-39</v>
          </cell>
          <cell r="G738">
            <v>0.2</v>
          </cell>
          <cell r="H738">
            <v>0.05</v>
          </cell>
          <cell r="I738" t="str">
            <v xml:space="preserve"> </v>
          </cell>
          <cell r="P738">
            <v>38280</v>
          </cell>
          <cell r="Q738" t="str">
            <v>KHT</v>
          </cell>
        </row>
        <row r="739">
          <cell r="A739" t="str">
            <v>R_47_0402_G</v>
          </cell>
          <cell r="B739" t="str">
            <v>Resistor, 47 ohms, 0402, 2%</v>
          </cell>
          <cell r="C739" t="str">
            <v>Koa</v>
          </cell>
          <cell r="D739" t="str">
            <v>RK73H1ETTP47R0F (±1%)</v>
          </cell>
          <cell r="E739" t="str">
            <v>ELFA</v>
          </cell>
          <cell r="F739" t="str">
            <v>60-474-19</v>
          </cell>
        </row>
        <row r="740">
          <cell r="A740" t="str">
            <v>R_470_0402_F</v>
          </cell>
          <cell r="B740" t="str">
            <v>Resistor, 470 ohms, 0402, 1%</v>
          </cell>
          <cell r="C740" t="str">
            <v>Koa</v>
          </cell>
          <cell r="D740" t="str">
            <v>RK73H1ETTP4700F</v>
          </cell>
          <cell r="E740" t="str">
            <v>ELFA</v>
          </cell>
          <cell r="F740" t="str">
            <v xml:space="preserve">60-478-98 </v>
          </cell>
          <cell r="G740">
            <v>0.2</v>
          </cell>
          <cell r="P740">
            <v>37474</v>
          </cell>
          <cell r="Q740" t="str">
            <v>STM</v>
          </cell>
        </row>
        <row r="741">
          <cell r="A741" t="str">
            <v>R_470_0603_J</v>
          </cell>
          <cell r="B741" t="str">
            <v>Resistor, 470 ohms, 0603, 5%</v>
          </cell>
          <cell r="C741" t="str">
            <v>Koa</v>
          </cell>
          <cell r="D741" t="str">
            <v>RK73H1JTTD4700F (±1%)</v>
          </cell>
          <cell r="E741" t="str">
            <v>ELFA</v>
          </cell>
          <cell r="F741" t="str">
            <v xml:space="preserve">60-447-05 </v>
          </cell>
          <cell r="G741">
            <v>0.2</v>
          </cell>
          <cell r="H741">
            <v>0.5</v>
          </cell>
          <cell r="I741">
            <v>0.02</v>
          </cell>
          <cell r="P741" t="str">
            <v>21/03/2006</v>
          </cell>
          <cell r="Q741" t="str">
            <v>SHE</v>
          </cell>
        </row>
        <row r="742">
          <cell r="A742" t="str">
            <v>R_470K_0402_F</v>
          </cell>
          <cell r="B742" t="str">
            <v xml:space="preserve">Resistor, 470k ohms, 0402,  ±1% </v>
          </cell>
          <cell r="C742" t="str">
            <v>Koa</v>
          </cell>
          <cell r="D742" t="str">
            <v>RK73H1ETTP4703F</v>
          </cell>
          <cell r="E742" t="str">
            <v>ELFA</v>
          </cell>
          <cell r="F742" t="str">
            <v>60-493-32</v>
          </cell>
          <cell r="G742">
            <v>0.2</v>
          </cell>
          <cell r="H742">
            <v>0.5</v>
          </cell>
          <cell r="I742">
            <v>0.02</v>
          </cell>
          <cell r="P742">
            <v>37168</v>
          </cell>
          <cell r="Q742" t="str">
            <v>KHT</v>
          </cell>
        </row>
        <row r="743">
          <cell r="A743" t="str">
            <v>R_470K_0603_F</v>
          </cell>
          <cell r="B743" t="str">
            <v xml:space="preserve">Resistor, 470k ohms, 0603,  ±1% </v>
          </cell>
          <cell r="C743" t="str">
            <v>Koa</v>
          </cell>
          <cell r="D743" t="str">
            <v>RK73H1JTTD4703F</v>
          </cell>
          <cell r="E743" t="str">
            <v>ELFA</v>
          </cell>
          <cell r="F743" t="str">
            <v>60-454-21</v>
          </cell>
          <cell r="G743" t="str">
            <v xml:space="preserve"> </v>
          </cell>
          <cell r="H743">
            <v>0.02</v>
          </cell>
          <cell r="I743" t="str">
            <v xml:space="preserve"> </v>
          </cell>
        </row>
        <row r="744">
          <cell r="A744" t="str">
            <v>R_470K_0603_G</v>
          </cell>
          <cell r="B744" t="str">
            <v>Resistor, 470k ohms, 0603, 2%</v>
          </cell>
          <cell r="C744" t="str">
            <v>Koa</v>
          </cell>
          <cell r="D744" t="str">
            <v>RK73H1JTTD4703F (±1%)</v>
          </cell>
          <cell r="E744" t="str">
            <v>ELFA</v>
          </cell>
          <cell r="F744" t="str">
            <v>60-454-21</v>
          </cell>
          <cell r="G744" t="str">
            <v xml:space="preserve"> </v>
          </cell>
          <cell r="H744">
            <v>0.02</v>
          </cell>
          <cell r="I744" t="str">
            <v xml:space="preserve"> </v>
          </cell>
          <cell r="P744">
            <v>37169</v>
          </cell>
          <cell r="Q744" t="str">
            <v>KHT</v>
          </cell>
        </row>
        <row r="745">
          <cell r="A745" t="str">
            <v>R_47K_0402_F</v>
          </cell>
          <cell r="B745" t="str">
            <v xml:space="preserve">Resistor, 47k ohms, 0402,  ±1% </v>
          </cell>
          <cell r="C745" t="str">
            <v>Koa</v>
          </cell>
          <cell r="D745" t="str">
            <v xml:space="preserve">RK73H1ETTP4702F </v>
          </cell>
          <cell r="E745" t="str">
            <v>ELFA</v>
          </cell>
          <cell r="F745" t="str">
            <v>60-488-54</v>
          </cell>
          <cell r="G745">
            <v>0.2</v>
          </cell>
          <cell r="H745">
            <v>0.5</v>
          </cell>
          <cell r="I745">
            <v>0.02</v>
          </cell>
        </row>
        <row r="746">
          <cell r="A746" t="str">
            <v>R_47K_0603_G</v>
          </cell>
          <cell r="B746" t="str">
            <v>Resistor, 47k ohms, 0603, 2%</v>
          </cell>
          <cell r="C746" t="str">
            <v>Koa</v>
          </cell>
          <cell r="D746" t="str">
            <v>RK73H1JTTD4702F (±1%)</v>
          </cell>
          <cell r="E746" t="str">
            <v>ELFA</v>
          </cell>
          <cell r="F746" t="str">
            <v xml:space="preserve">60-451-81 </v>
          </cell>
          <cell r="G746" t="str">
            <v xml:space="preserve"> </v>
          </cell>
          <cell r="H746">
            <v>0.02</v>
          </cell>
          <cell r="I746" t="str">
            <v xml:space="preserve"> </v>
          </cell>
        </row>
        <row r="747">
          <cell r="A747" t="str">
            <v>R_47K_0805_J</v>
          </cell>
          <cell r="B747" t="str">
            <v>Resistor, 47k ohms, 0805, 5%</v>
          </cell>
          <cell r="C747" t="str">
            <v>Koa</v>
          </cell>
          <cell r="D747" t="str">
            <v>RK73H2ATTD4702F (±1%)</v>
          </cell>
          <cell r="E747" t="str">
            <v>ELFA</v>
          </cell>
          <cell r="F747" t="str">
            <v>60-178-91</v>
          </cell>
          <cell r="P747">
            <v>37661</v>
          </cell>
          <cell r="Q747" t="str">
            <v>SHE</v>
          </cell>
        </row>
        <row r="748">
          <cell r="A748" t="str">
            <v>R_47K_8NW_J_25</v>
          </cell>
          <cell r="B748" t="str">
            <v>Resistor, 47k ohms, 1206, 8 resistor network, 5%</v>
          </cell>
          <cell r="C748" t="str">
            <v>Phycomp</v>
          </cell>
          <cell r="D748" t="str">
            <v>2350 230</v>
          </cell>
          <cell r="E748" t="str">
            <v>Farnell</v>
          </cell>
          <cell r="F748" t="str">
            <v>335-2328</v>
          </cell>
          <cell r="G748">
            <v>1.1399999999999999</v>
          </cell>
          <cell r="H748">
            <v>0.8</v>
          </cell>
          <cell r="P748">
            <v>37805</v>
          </cell>
          <cell r="Q748" t="str">
            <v>SHE</v>
          </cell>
        </row>
        <row r="749">
          <cell r="A749" t="str">
            <v>R_4K3_0402_G</v>
          </cell>
          <cell r="B749" t="str">
            <v>Resistor, 4k3 ohms, 0402, 2%</v>
          </cell>
          <cell r="C749" t="str">
            <v>Koa</v>
          </cell>
          <cell r="D749" t="str">
            <v>RK73H1ETTP4301F</v>
          </cell>
          <cell r="E749" t="str">
            <v>ELFA</v>
          </cell>
          <cell r="F749" t="str">
            <v>60-483-59</v>
          </cell>
          <cell r="P749">
            <v>37375</v>
          </cell>
          <cell r="Q749" t="str">
            <v>KHT</v>
          </cell>
        </row>
        <row r="750">
          <cell r="A750" t="str">
            <v>R_4K7_0402_F</v>
          </cell>
          <cell r="B750" t="str">
            <v xml:space="preserve">Resistor, 4k7 ohms, 0402,  ±1% </v>
          </cell>
          <cell r="C750" t="str">
            <v>Koa</v>
          </cell>
          <cell r="D750" t="str">
            <v xml:space="preserve">RK73H1ETTP4701F </v>
          </cell>
          <cell r="E750" t="str">
            <v>ELFA</v>
          </cell>
          <cell r="F750" t="str">
            <v>60-483-75</v>
          </cell>
          <cell r="G750">
            <v>0.2</v>
          </cell>
          <cell r="H750">
            <v>0.5</v>
          </cell>
          <cell r="I750">
            <v>0.02</v>
          </cell>
          <cell r="P750">
            <v>39212</v>
          </cell>
          <cell r="Q750" t="str">
            <v>JER</v>
          </cell>
        </row>
        <row r="751">
          <cell r="A751" t="str">
            <v>R_4K7_0402_G</v>
          </cell>
          <cell r="B751" t="str">
            <v>Resistor, 4k7 ohms, 0402, 2%</v>
          </cell>
          <cell r="C751" t="str">
            <v>Koa</v>
          </cell>
          <cell r="D751" t="str">
            <v>RK73H1ETTP4701F (±1%)</v>
          </cell>
          <cell r="E751" t="str">
            <v>ELFA</v>
          </cell>
          <cell r="F751" t="str">
            <v>60-483-75</v>
          </cell>
          <cell r="G751" t="str">
            <v xml:space="preserve"> </v>
          </cell>
          <cell r="H751">
            <v>0.02</v>
          </cell>
          <cell r="I751" t="str">
            <v xml:space="preserve"> </v>
          </cell>
          <cell r="P751">
            <v>37168</v>
          </cell>
          <cell r="Q751" t="str">
            <v>KHT</v>
          </cell>
        </row>
        <row r="752">
          <cell r="A752" t="str">
            <v>R_4K7_0603_G</v>
          </cell>
          <cell r="B752" t="str">
            <v>Resistor, 4k7 ohms, 0603, 2%</v>
          </cell>
          <cell r="C752" t="str">
            <v>Koa</v>
          </cell>
          <cell r="D752" t="str">
            <v>RK73H1JTTD4701F (±1%)</v>
          </cell>
          <cell r="E752" t="str">
            <v>ELFA</v>
          </cell>
          <cell r="F752" t="str">
            <v>60-449-45</v>
          </cell>
          <cell r="G752" t="str">
            <v xml:space="preserve"> </v>
          </cell>
          <cell r="H752">
            <v>0.02</v>
          </cell>
          <cell r="I752" t="str">
            <v xml:space="preserve"> </v>
          </cell>
        </row>
        <row r="753">
          <cell r="A753" t="str">
            <v>R_4R7_0603_J</v>
          </cell>
          <cell r="B753" t="str">
            <v>Resistor, 4.7 ohms, 0603, 5%</v>
          </cell>
          <cell r="C753" t="str">
            <v>Koa</v>
          </cell>
          <cell r="D753" t="str">
            <v>RK73H1JTTD4R70F (±1%)</v>
          </cell>
          <cell r="E753" t="str">
            <v>ELFA</v>
          </cell>
          <cell r="F753" t="str">
            <v>60-438-55</v>
          </cell>
          <cell r="G753">
            <v>0.2</v>
          </cell>
          <cell r="H753">
            <v>0.5</v>
          </cell>
          <cell r="I753">
            <v>0.02</v>
          </cell>
          <cell r="P753">
            <v>39997</v>
          </cell>
          <cell r="Q753" t="str">
            <v>JEZ</v>
          </cell>
          <cell r="S753" t="str">
            <v>SmartRF05EB 1.8.1</v>
          </cell>
        </row>
        <row r="754">
          <cell r="A754" t="str">
            <v>R_51_0402_G</v>
          </cell>
          <cell r="B754" t="str">
            <v>Resistor, 51 ohms, 0402, 2%</v>
          </cell>
          <cell r="C754" t="str">
            <v>Koa</v>
          </cell>
          <cell r="D754" t="str">
            <v>RK73H1ETTP51R0F (±1%)</v>
          </cell>
          <cell r="E754" t="str">
            <v>ELFA</v>
          </cell>
          <cell r="F754" t="str">
            <v>60-474-35</v>
          </cell>
        </row>
        <row r="755">
          <cell r="A755" t="str">
            <v>R_510_1206_F</v>
          </cell>
          <cell r="B755" t="str">
            <v xml:space="preserve">Resistor, 510 ohms, 1206,  ±1% </v>
          </cell>
          <cell r="C755" t="str">
            <v>Koa</v>
          </cell>
          <cell r="D755" t="str">
            <v xml:space="preserve">RK73H2BTTD5100F </v>
          </cell>
          <cell r="E755" t="str">
            <v>ELFA</v>
          </cell>
          <cell r="F755" t="str">
            <v xml:space="preserve">60-194-26 </v>
          </cell>
          <cell r="P755">
            <v>37168</v>
          </cell>
          <cell r="Q755" t="str">
            <v>KHT</v>
          </cell>
          <cell r="S755" t="str">
            <v>SmartRF05EB 1.8.1</v>
          </cell>
        </row>
        <row r="756">
          <cell r="A756" t="str">
            <v>R_560_0603</v>
          </cell>
          <cell r="B756" t="str">
            <v>Resistor, 560 ohms, 0603, 2%</v>
          </cell>
          <cell r="C756" t="str">
            <v>Koa</v>
          </cell>
          <cell r="D756" t="str">
            <v>RK73H1JTTD5600F (±1%)</v>
          </cell>
          <cell r="E756" t="str">
            <v>ELFA</v>
          </cell>
          <cell r="F756" t="str">
            <v xml:space="preserve">60-447-21 </v>
          </cell>
          <cell r="G756">
            <v>0.2</v>
          </cell>
          <cell r="H756">
            <v>0.5</v>
          </cell>
          <cell r="I756">
            <v>0.02</v>
          </cell>
          <cell r="P756" t="str">
            <v>18/12/2003</v>
          </cell>
          <cell r="Q756" t="str">
            <v>SHE</v>
          </cell>
        </row>
        <row r="757">
          <cell r="A757" t="str">
            <v>R_56K_0402_F</v>
          </cell>
          <cell r="B757" t="str">
            <v xml:space="preserve">Resistor, 56k ohms, 0402,  ±1% </v>
          </cell>
          <cell r="C757" t="str">
            <v>Koa</v>
          </cell>
          <cell r="D757" t="str">
            <v>RK73H1ETTP5602F</v>
          </cell>
          <cell r="E757" t="str">
            <v>ELFA</v>
          </cell>
          <cell r="F757" t="str">
            <v>60-488-96</v>
          </cell>
          <cell r="G757" t="str">
            <v xml:space="preserve"> </v>
          </cell>
          <cell r="H757">
            <v>0.02</v>
          </cell>
          <cell r="I757" t="str">
            <v xml:space="preserve"> </v>
          </cell>
          <cell r="P757">
            <v>38262</v>
          </cell>
          <cell r="Q757" t="str">
            <v>SHE</v>
          </cell>
        </row>
        <row r="758">
          <cell r="A758" t="str">
            <v>R_56K_0603_F</v>
          </cell>
          <cell r="B758" t="str">
            <v xml:space="preserve">Resistor, 56k ohms, 0603,  ±1% </v>
          </cell>
          <cell r="C758" t="str">
            <v>Koa</v>
          </cell>
          <cell r="D758" t="str">
            <v>RK73H1JTTD5602F</v>
          </cell>
          <cell r="E758" t="str">
            <v>ELFA</v>
          </cell>
          <cell r="F758" t="str">
            <v>60-452-07</v>
          </cell>
          <cell r="H758">
            <v>0.312</v>
          </cell>
          <cell r="P758">
            <v>38688</v>
          </cell>
          <cell r="Q758" t="str">
            <v>FRS</v>
          </cell>
        </row>
        <row r="759">
          <cell r="A759" t="str">
            <v>R_5K1_0805_J</v>
          </cell>
          <cell r="B759" t="str">
            <v>Resistor, 5k1 ohms, 0805, 5%</v>
          </cell>
          <cell r="C759" t="str">
            <v>Koa</v>
          </cell>
          <cell r="D759" t="str">
            <v>RK73H2ATTD5101F (±1%)</v>
          </cell>
          <cell r="E759" t="str">
            <v>ELFA</v>
          </cell>
          <cell r="F759" t="str">
            <v>60-176-69</v>
          </cell>
          <cell r="P759">
            <v>39097</v>
          </cell>
          <cell r="Q759" t="str">
            <v>MAJ</v>
          </cell>
        </row>
        <row r="760">
          <cell r="A760" t="str">
            <v>R_5K6_0603_G</v>
          </cell>
          <cell r="B760" t="str">
            <v>Resistor, 5k6 ohms, 0603, 2%</v>
          </cell>
          <cell r="C760" t="str">
            <v>Koa</v>
          </cell>
          <cell r="D760" t="str">
            <v>RK73H1JTTD5601F (±1%)</v>
          </cell>
          <cell r="E760" t="str">
            <v>ELFA</v>
          </cell>
          <cell r="F760" t="str">
            <v xml:space="preserve">60-449-60 </v>
          </cell>
          <cell r="G760">
            <v>0.2</v>
          </cell>
          <cell r="H760">
            <v>0.5</v>
          </cell>
          <cell r="I760">
            <v>0.02</v>
          </cell>
          <cell r="P760">
            <v>39997</v>
          </cell>
          <cell r="Q760" t="str">
            <v>JEZ</v>
          </cell>
        </row>
        <row r="761">
          <cell r="A761" t="str">
            <v>R_68_0402_G</v>
          </cell>
          <cell r="B761" t="str">
            <v>Resistor, 68 ohms, 0402, 2%</v>
          </cell>
          <cell r="C761" t="str">
            <v>Koa</v>
          </cell>
          <cell r="D761" t="str">
            <v>RK73H1ETTP68R0F (±1%)</v>
          </cell>
          <cell r="E761" t="str">
            <v>ELFA</v>
          </cell>
          <cell r="F761" t="str">
            <v>60-474-92</v>
          </cell>
          <cell r="G761">
            <v>0.2</v>
          </cell>
          <cell r="H761">
            <v>0.5</v>
          </cell>
          <cell r="I761">
            <v>0.02</v>
          </cell>
          <cell r="P761">
            <v>39742</v>
          </cell>
          <cell r="Q761" t="str">
            <v>JEK</v>
          </cell>
        </row>
        <row r="762">
          <cell r="A762" t="str">
            <v>R_68_0603_G</v>
          </cell>
          <cell r="B762" t="str">
            <v>Resistor, 68 ohms, 0603, 2%</v>
          </cell>
          <cell r="C762" t="str">
            <v>Koa</v>
          </cell>
          <cell r="D762" t="str">
            <v>RK73H1JTTD68R0F (±1%)</v>
          </cell>
          <cell r="E762" t="str">
            <v>ELFA</v>
          </cell>
          <cell r="F762" t="str">
            <v>60-445-07</v>
          </cell>
          <cell r="G762">
            <v>0.2</v>
          </cell>
          <cell r="H762">
            <v>0.5</v>
          </cell>
          <cell r="I762">
            <v>0.02</v>
          </cell>
          <cell r="P762">
            <v>37661</v>
          </cell>
          <cell r="Q762" t="str">
            <v>SHE</v>
          </cell>
        </row>
        <row r="763">
          <cell r="A763" t="str">
            <v>R_680_0603_G</v>
          </cell>
          <cell r="B763" t="str">
            <v>Resistor, 680 ohms, 0603, 2%</v>
          </cell>
          <cell r="C763" t="str">
            <v>Koa</v>
          </cell>
          <cell r="D763" t="str">
            <v>RK73H1JTTD6800F  (±1%)</v>
          </cell>
          <cell r="E763" t="str">
            <v>ELFA</v>
          </cell>
          <cell r="F763" t="str">
            <v>60-447-47</v>
          </cell>
          <cell r="G763">
            <v>0.2</v>
          </cell>
          <cell r="H763">
            <v>0.5</v>
          </cell>
          <cell r="I763">
            <v>0.02</v>
          </cell>
          <cell r="P763">
            <v>37557</v>
          </cell>
          <cell r="Q763" t="str">
            <v>KHT</v>
          </cell>
        </row>
        <row r="764">
          <cell r="A764" t="str">
            <v>R_68K_0402_F</v>
          </cell>
          <cell r="B764" t="str">
            <v xml:space="preserve">Resistor, 680k ohms, 0402,  ±1% </v>
          </cell>
          <cell r="C764" t="str">
            <v>Koa</v>
          </cell>
          <cell r="D764" t="str">
            <v>RK73H1ETTP6803F</v>
          </cell>
          <cell r="E764" t="str">
            <v>ELFA</v>
          </cell>
          <cell r="F764" t="str">
            <v>60-494-15</v>
          </cell>
          <cell r="G764">
            <v>0.2</v>
          </cell>
          <cell r="H764">
            <v>0.5</v>
          </cell>
          <cell r="I764">
            <v>0.02</v>
          </cell>
          <cell r="P764" t="str">
            <v>21/01/03</v>
          </cell>
          <cell r="Q764" t="str">
            <v>SHE</v>
          </cell>
        </row>
        <row r="765">
          <cell r="A765" t="str">
            <v>R_6K2_0603_G</v>
          </cell>
          <cell r="B765" t="str">
            <v>Resistor, 6k2 ohms, 0603, 2%</v>
          </cell>
          <cell r="C765" t="str">
            <v>Koa</v>
          </cell>
          <cell r="D765" t="str">
            <v xml:space="preserve">RK73H1JTTD6201F </v>
          </cell>
          <cell r="E765" t="str">
            <v>ELFA</v>
          </cell>
          <cell r="F765" t="str">
            <v>60-449-78</v>
          </cell>
          <cell r="H765">
            <v>0.312</v>
          </cell>
        </row>
        <row r="766">
          <cell r="A766" t="str">
            <v>R_6K8_0402_F</v>
          </cell>
          <cell r="B766" t="str">
            <v xml:space="preserve">Resistor, 6k8 ohms, 0402,  ±1% </v>
          </cell>
          <cell r="C766" t="str">
            <v>Koa</v>
          </cell>
          <cell r="D766" t="str">
            <v>RK73H1ETTP6801F</v>
          </cell>
          <cell r="E766" t="str">
            <v>ELFA</v>
          </cell>
          <cell r="F766" t="str">
            <v>60-484-58</v>
          </cell>
          <cell r="G766">
            <v>0.12</v>
          </cell>
          <cell r="I766" t="str">
            <v xml:space="preserve"> </v>
          </cell>
          <cell r="P766">
            <v>38525</v>
          </cell>
          <cell r="Q766" t="str">
            <v>TBR</v>
          </cell>
        </row>
        <row r="767">
          <cell r="A767" t="str">
            <v>R_6K8_0402_G</v>
          </cell>
          <cell r="B767" t="str">
            <v>Resistor, 6k8 ohms, 0402, 2%</v>
          </cell>
          <cell r="C767" t="str">
            <v>Koa</v>
          </cell>
          <cell r="D767" t="str">
            <v>RK73H1ETTP6801F (±1%)</v>
          </cell>
          <cell r="E767" t="str">
            <v>ELFA</v>
          </cell>
          <cell r="F767" t="str">
            <v>60-484-58</v>
          </cell>
          <cell r="G767">
            <v>0.2</v>
          </cell>
          <cell r="H767">
            <v>0.5</v>
          </cell>
          <cell r="I767">
            <v>0.02</v>
          </cell>
          <cell r="P767">
            <v>38293</v>
          </cell>
          <cell r="Q767" t="str">
            <v>SHE</v>
          </cell>
        </row>
        <row r="768">
          <cell r="A768" t="str">
            <v>R_6K8_0603_F</v>
          </cell>
          <cell r="B768" t="str">
            <v xml:space="preserve">Resistor, 6k8 ohms, 0603,  ±1% </v>
          </cell>
          <cell r="C768" t="str">
            <v>Koa</v>
          </cell>
          <cell r="D768" t="str">
            <v xml:space="preserve">RK73H1JTTD6801F </v>
          </cell>
          <cell r="E768" t="str">
            <v>ELFA</v>
          </cell>
          <cell r="F768" t="str">
            <v xml:space="preserve">60-449-86 </v>
          </cell>
          <cell r="G768">
            <v>0.2</v>
          </cell>
          <cell r="H768">
            <v>0.5</v>
          </cell>
          <cell r="I768">
            <v>0.02</v>
          </cell>
        </row>
        <row r="769">
          <cell r="A769" t="str">
            <v>R_6K8_0603_G</v>
          </cell>
          <cell r="B769" t="str">
            <v>Resistor, 6k8 ohms, 0603, 2%</v>
          </cell>
          <cell r="C769" t="str">
            <v>Koa</v>
          </cell>
          <cell r="D769" t="str">
            <v>RK73H1JTTD6801F (±1%)</v>
          </cell>
          <cell r="E769" t="str">
            <v>ELFA</v>
          </cell>
          <cell r="F769" t="str">
            <v xml:space="preserve">60-449-86 </v>
          </cell>
          <cell r="G769">
            <v>0.2</v>
          </cell>
          <cell r="H769">
            <v>0.5</v>
          </cell>
          <cell r="I769">
            <v>0.02</v>
          </cell>
          <cell r="P769">
            <v>37476</v>
          </cell>
          <cell r="Q769" t="str">
            <v>STM</v>
          </cell>
        </row>
        <row r="770">
          <cell r="A770" t="str">
            <v>R_75_0805_J</v>
          </cell>
          <cell r="B770" t="str">
            <v>Resistor, 75 ohms, 0805, 5%</v>
          </cell>
          <cell r="C770" t="str">
            <v>Koa</v>
          </cell>
          <cell r="D770" t="str">
            <v>RK73H2ATTD75R0F (±1%)</v>
          </cell>
          <cell r="E770" t="str">
            <v>ELFA</v>
          </cell>
          <cell r="F770" t="str">
            <v>60-172-22</v>
          </cell>
          <cell r="P770">
            <v>39090</v>
          </cell>
          <cell r="Q770" t="str">
            <v>MAJ</v>
          </cell>
        </row>
        <row r="771">
          <cell r="A771" t="str">
            <v>R_7K5_0402_G</v>
          </cell>
          <cell r="B771" t="str">
            <v>Resistor, 7k5 ohms, 0402, 2%</v>
          </cell>
          <cell r="C771" t="str">
            <v>Koa</v>
          </cell>
          <cell r="D771" t="str">
            <v>RK73H1E7K5F-MR or RK73H1ETTP7501F</v>
          </cell>
          <cell r="E771" t="str">
            <v>ELFA</v>
          </cell>
          <cell r="F771" t="str">
            <v>60-889-18 or 60-484-74</v>
          </cell>
          <cell r="G771" t="str">
            <v xml:space="preserve"> </v>
          </cell>
          <cell r="H771">
            <v>0.05</v>
          </cell>
          <cell r="I771" t="str">
            <v xml:space="preserve"> </v>
          </cell>
          <cell r="P771">
            <v>37661</v>
          </cell>
          <cell r="Q771" t="str">
            <v>SHE</v>
          </cell>
        </row>
        <row r="772">
          <cell r="A772" t="str">
            <v>R_82_0402_G</v>
          </cell>
          <cell r="B772" t="str">
            <v>Resistor, 82 ohms, 0402, 2%</v>
          </cell>
          <cell r="C772" t="str">
            <v>Koa</v>
          </cell>
          <cell r="D772" t="str">
            <v>RK73H1ETTP82R0F (±1%)</v>
          </cell>
          <cell r="E772" t="str">
            <v>ELFA</v>
          </cell>
          <cell r="F772" t="str">
            <v>60-475-34</v>
          </cell>
          <cell r="G772">
            <v>0.2</v>
          </cell>
          <cell r="H772">
            <v>0.5</v>
          </cell>
          <cell r="I772">
            <v>0.02</v>
          </cell>
          <cell r="P772">
            <v>37168</v>
          </cell>
          <cell r="Q772" t="str">
            <v>KHT</v>
          </cell>
        </row>
        <row r="773">
          <cell r="A773" t="str">
            <v>R_82_0603_G</v>
          </cell>
          <cell r="B773" t="str">
            <v>Resistor, 82 ohms, 0603, 2%</v>
          </cell>
          <cell r="C773" t="str">
            <v>Koa</v>
          </cell>
          <cell r="D773" t="str">
            <v>RK73H1JTTD82R0F (±1%)</v>
          </cell>
          <cell r="E773" t="str">
            <v>ELFA</v>
          </cell>
          <cell r="F773" t="str">
            <v>60-445-23</v>
          </cell>
          <cell r="P773">
            <v>37168</v>
          </cell>
          <cell r="Q773" t="str">
            <v>KHT</v>
          </cell>
        </row>
        <row r="774">
          <cell r="A774" t="str">
            <v>R_820_0603_G</v>
          </cell>
          <cell r="B774" t="str">
            <v>Resistor, 820 ohms, 0603, 2%</v>
          </cell>
          <cell r="C774" t="str">
            <v>Koa</v>
          </cell>
          <cell r="D774" t="str">
            <v>RK73H1JTTD8200F (±1%)</v>
          </cell>
          <cell r="E774" t="str">
            <v>ELFA</v>
          </cell>
          <cell r="F774" t="str">
            <v>60-447-62</v>
          </cell>
          <cell r="G774">
            <v>0.2</v>
          </cell>
          <cell r="H774">
            <v>0.5</v>
          </cell>
          <cell r="I774">
            <v>0.02</v>
          </cell>
        </row>
        <row r="775">
          <cell r="A775" t="str">
            <v>R_820K_0402_F</v>
          </cell>
          <cell r="B775" t="str">
            <v xml:space="preserve">Resistor, 820k ohms, 0402,  ±1% </v>
          </cell>
          <cell r="C775" t="str">
            <v>Koa</v>
          </cell>
          <cell r="D775" t="str">
            <v xml:space="preserve">RK73H1ETTP8203F </v>
          </cell>
          <cell r="E775" t="str">
            <v>ELFA</v>
          </cell>
          <cell r="F775" t="str">
            <v>60-494-56</v>
          </cell>
          <cell r="G775">
            <v>0.2</v>
          </cell>
          <cell r="H775">
            <v>0.5</v>
          </cell>
          <cell r="I775">
            <v>0.02</v>
          </cell>
        </row>
        <row r="776">
          <cell r="A776" t="str">
            <v>R_82K_0402_F</v>
          </cell>
          <cell r="B776" t="str">
            <v xml:space="preserve">Resistor, 82k ohms, 0402,  ±1% </v>
          </cell>
          <cell r="C776" t="str">
            <v>Koa</v>
          </cell>
          <cell r="D776" t="str">
            <v xml:space="preserve">RK73H1ETTP8202F </v>
          </cell>
          <cell r="E776" t="str">
            <v>ELFA</v>
          </cell>
          <cell r="F776" t="str">
            <v>60-489-79</v>
          </cell>
          <cell r="G776">
            <v>0.2</v>
          </cell>
          <cell r="H776">
            <v>0.5</v>
          </cell>
          <cell r="I776">
            <v>0.02</v>
          </cell>
          <cell r="P776">
            <v>39020</v>
          </cell>
          <cell r="Q776" t="str">
            <v>TAL</v>
          </cell>
        </row>
        <row r="777">
          <cell r="A777" t="str">
            <v>R_82K_0603_F</v>
          </cell>
          <cell r="B777" t="str">
            <v xml:space="preserve">Resistor, 82k ohms, 0603,  ±1% </v>
          </cell>
          <cell r="C777" t="str">
            <v>Koa</v>
          </cell>
          <cell r="D777" t="str">
            <v xml:space="preserve">RK73H1JTTD8202F </v>
          </cell>
          <cell r="E777" t="str">
            <v>ELFA</v>
          </cell>
          <cell r="F777" t="str">
            <v xml:space="preserve">60-452-49 </v>
          </cell>
          <cell r="G777">
            <v>0.2</v>
          </cell>
          <cell r="H777">
            <v>0.5</v>
          </cell>
          <cell r="I777">
            <v>0.02</v>
          </cell>
          <cell r="P777">
            <v>39020</v>
          </cell>
          <cell r="Q777" t="str">
            <v>TAL</v>
          </cell>
        </row>
        <row r="778">
          <cell r="A778" t="str">
            <v>R_8K2_0603_G</v>
          </cell>
          <cell r="B778" t="str">
            <v>Resistor, 8k2 ohms, 0603, 2%</v>
          </cell>
          <cell r="C778" t="str">
            <v>Koa</v>
          </cell>
          <cell r="D778" t="str">
            <v>RK73H1JTTD8201F (±1%)</v>
          </cell>
          <cell r="E778" t="str">
            <v>ELFA</v>
          </cell>
          <cell r="F778" t="str">
            <v xml:space="preserve">60-450-09 </v>
          </cell>
          <cell r="G778">
            <v>0.2</v>
          </cell>
          <cell r="H778">
            <v>0.5</v>
          </cell>
          <cell r="I778">
            <v>0.02</v>
          </cell>
          <cell r="P778">
            <v>40018</v>
          </cell>
          <cell r="Q778" t="str">
            <v>JEZ</v>
          </cell>
          <cell r="S778" t="str">
            <v>CC2505 Purepath Wireless EB 1.1</v>
          </cell>
        </row>
        <row r="779">
          <cell r="A779" t="str">
            <v>R_8R2_0402_J</v>
          </cell>
          <cell r="B779" t="str">
            <v>Resistor, 8k2 ohms, 0402, 5%</v>
          </cell>
          <cell r="C779" t="str">
            <v>Koa</v>
          </cell>
          <cell r="D779" t="str">
            <v>RK73H1ETTP8201F (±1%)</v>
          </cell>
          <cell r="E779" t="str">
            <v>ELFA</v>
          </cell>
          <cell r="F779" t="str">
            <v>60-484-90</v>
          </cell>
          <cell r="P779">
            <v>40018</v>
          </cell>
          <cell r="Q779" t="str">
            <v>JEZ</v>
          </cell>
          <cell r="S779" t="str">
            <v>CC2505 Purepath Wireless EB 1.1</v>
          </cell>
        </row>
        <row r="780">
          <cell r="A780" t="str">
            <v>RCA_single</v>
          </cell>
          <cell r="B780" t="str">
            <v>RCA mono audio jack</v>
          </cell>
          <cell r="C780" t="str">
            <v xml:space="preserve">Taiwan  </v>
          </cell>
          <cell r="D780" t="str">
            <v xml:space="preserve">172-1-6 </v>
          </cell>
          <cell r="E780" t="str">
            <v>ELFA</v>
          </cell>
          <cell r="F780" t="str">
            <v>42-253-55</v>
          </cell>
          <cell r="P780">
            <v>40018</v>
          </cell>
          <cell r="Q780" t="str">
            <v>JEZ</v>
          </cell>
          <cell r="S780" t="str">
            <v>CC2505 Purepath Wireless EB 1.1</v>
          </cell>
        </row>
        <row r="781">
          <cell r="A781" t="str">
            <v>REG102-A</v>
          </cell>
          <cell r="B781" t="str">
            <v>Single Output LDO, 250mA, Adj.(2.5 to 5.5V), Low Noise, Fast Transient Response</v>
          </cell>
          <cell r="C781" t="str">
            <v>TI</v>
          </cell>
          <cell r="D781" t="str">
            <v>REG102NA-A</v>
          </cell>
          <cell r="H781">
            <v>7.5</v>
          </cell>
          <cell r="P781">
            <v>40018</v>
          </cell>
          <cell r="Q781" t="str">
            <v>JEZ</v>
          </cell>
          <cell r="S781" t="str">
            <v>CC2505 Purepath Wireless EB 1.1</v>
          </cell>
        </row>
        <row r="782">
          <cell r="A782" t="str">
            <v>REG102-33</v>
          </cell>
          <cell r="B782" t="str">
            <v>250 mA Low-Dropout Regulator, Fixed 3.3V voltage</v>
          </cell>
          <cell r="C782" t="str">
            <v>TI</v>
          </cell>
          <cell r="D782" t="str">
            <v>REG102NA-3.3/250</v>
          </cell>
          <cell r="P782">
            <v>40018</v>
          </cell>
          <cell r="Q782" t="str">
            <v>JEZ</v>
          </cell>
          <cell r="S782" t="str">
            <v>CC2505 Purepath Wireless EB 1.1</v>
          </cell>
        </row>
        <row r="783">
          <cell r="A783" t="str">
            <v>REG104GA-5</v>
          </cell>
          <cell r="B783" t="str">
            <v>DMOS 1A Low-Dropout Regulator, SOT-223 (DCQ)</v>
          </cell>
          <cell r="C783" t="str">
            <v>TI</v>
          </cell>
          <cell r="D783" t="str">
            <v>REG104GA-5 or /2K5</v>
          </cell>
          <cell r="G783">
            <v>16</v>
          </cell>
          <cell r="H783">
            <v>14.65</v>
          </cell>
          <cell r="P783">
            <v>39212</v>
          </cell>
          <cell r="Q783" t="str">
            <v>JER</v>
          </cell>
        </row>
        <row r="784">
          <cell r="A784" t="str">
            <v>SCJ373P00LS0B00</v>
          </cell>
          <cell r="B784" t="str">
            <v>Stereo Minijack Prodata</v>
          </cell>
          <cell r="C784" t="str">
            <v>PRODATA</v>
          </cell>
          <cell r="D784" t="str">
            <v>SCJ373P00LS0B00</v>
          </cell>
          <cell r="E784" t="str">
            <v>Freber</v>
          </cell>
          <cell r="P784">
            <v>39742</v>
          </cell>
          <cell r="Q784" t="str">
            <v>JEZ</v>
          </cell>
        </row>
        <row r="785">
          <cell r="A785" t="str">
            <v>SCP628VGG200000</v>
          </cell>
          <cell r="B785" t="str">
            <v>RCA Mono Jack Prodata Red</v>
          </cell>
          <cell r="C785" t="str">
            <v>PRODATA</v>
          </cell>
          <cell r="D785" t="str">
            <v>SCP628VGG200000</v>
          </cell>
          <cell r="E785" t="str">
            <v>Freber</v>
          </cell>
          <cell r="P785">
            <v>37168</v>
          </cell>
          <cell r="Q785" t="str">
            <v>KHT</v>
          </cell>
        </row>
        <row r="786">
          <cell r="A786" t="str">
            <v>SCP628VGG300000</v>
          </cell>
          <cell r="B786" t="str">
            <v>RCA Mono Jack Prodata White</v>
          </cell>
          <cell r="C786" t="str">
            <v>PRODATA</v>
          </cell>
          <cell r="D786" t="str">
            <v>SCP628VGG300000</v>
          </cell>
          <cell r="E786" t="str">
            <v>Freber</v>
          </cell>
          <cell r="P786">
            <v>40018</v>
          </cell>
          <cell r="Q786" t="str">
            <v>JEZ</v>
          </cell>
          <cell r="S786" t="str">
            <v>CC2505 Purepath Wireless EB 1.1</v>
          </cell>
        </row>
        <row r="787">
          <cell r="A787" t="str">
            <v>SCP628VGG400000</v>
          </cell>
          <cell r="B787" t="str">
            <v>RCA Mono Jack Prodata Yellow</v>
          </cell>
          <cell r="C787" t="str">
            <v>PRODATA</v>
          </cell>
          <cell r="D787" t="str">
            <v>SCP628VGG400000</v>
          </cell>
          <cell r="E787" t="str">
            <v>Freber</v>
          </cell>
          <cell r="P787">
            <v>40417</v>
          </cell>
          <cell r="Q787" t="str">
            <v>JEZ</v>
          </cell>
        </row>
        <row r="788">
          <cell r="A788" t="str">
            <v>SCREW_TERM_2</v>
          </cell>
          <cell r="B788" t="str">
            <v>Spring-loaded terminal block 2-P, CMM 5/2</v>
          </cell>
          <cell r="C788" t="str">
            <v>Stelvio Chiapponi</v>
          </cell>
          <cell r="D788" t="str">
            <v>CMM5/2</v>
          </cell>
          <cell r="E788" t="str">
            <v>ELFA</v>
          </cell>
          <cell r="F788" t="str">
            <v>48-375-06</v>
          </cell>
          <cell r="P788">
            <v>37169</v>
          </cell>
          <cell r="Q788" t="str">
            <v>KHT</v>
          </cell>
        </row>
        <row r="789">
          <cell r="A789" t="str">
            <v>SCREW_TERM_3</v>
          </cell>
          <cell r="B789" t="str">
            <v>Screw terminal, 3 terminal, 5mm pitch</v>
          </cell>
          <cell r="C789" t="str">
            <v>Stelvio Chiapponi</v>
          </cell>
          <cell r="D789" t="str">
            <v>CMM5/3</v>
          </cell>
          <cell r="E789" t="str">
            <v>ELFA</v>
          </cell>
          <cell r="F789" t="str">
            <v>48-375-14</v>
          </cell>
          <cell r="P789">
            <v>37169</v>
          </cell>
          <cell r="Q789" t="str">
            <v>KHT</v>
          </cell>
        </row>
        <row r="790">
          <cell r="A790" t="str">
            <v>SCREW_TERM_4_5MM</v>
          </cell>
          <cell r="B790" t="str">
            <v>Terminal blocks for PCB CZZ 5/4, 5mm</v>
          </cell>
          <cell r="C790" t="str">
            <v>Stelvio Chiapponi</v>
          </cell>
          <cell r="D790" t="str">
            <v>CZZ5/4</v>
          </cell>
          <cell r="E790" t="str">
            <v>ELFA</v>
          </cell>
          <cell r="F790" t="str">
            <v>48-374-07</v>
          </cell>
          <cell r="G790">
            <v>2.25</v>
          </cell>
          <cell r="P790">
            <v>37169</v>
          </cell>
          <cell r="Q790" t="str">
            <v>KHT</v>
          </cell>
        </row>
        <row r="791">
          <cell r="A791" t="str">
            <v>SCREW_TERM_5</v>
          </cell>
          <cell r="B791" t="str">
            <v>Screw terminal, 5 terminal, 5mm pitch</v>
          </cell>
          <cell r="C791" t="str">
            <v>Stelvio Chiapponi</v>
          </cell>
          <cell r="D791" t="str">
            <v>CZZ5/5</v>
          </cell>
          <cell r="E791" t="str">
            <v>ELFA</v>
          </cell>
          <cell r="F791" t="str">
            <v>48-374-15</v>
          </cell>
          <cell r="G791" t="str">
            <v xml:space="preserve"> </v>
          </cell>
          <cell r="H791">
            <v>2.42</v>
          </cell>
          <cell r="P791">
            <v>37169</v>
          </cell>
          <cell r="Q791" t="str">
            <v>KHT</v>
          </cell>
        </row>
        <row r="792">
          <cell r="A792" t="str">
            <v>SCREW_TERM_5MM_2P</v>
          </cell>
          <cell r="B792" t="str">
            <v>Screw terminal, 2P, 5MM pitch</v>
          </cell>
          <cell r="C792" t="str">
            <v>Dinkle</v>
          </cell>
          <cell r="D792" t="str">
            <v>EKV254V-02P</v>
          </cell>
          <cell r="E792" t="str">
            <v>Freber</v>
          </cell>
          <cell r="P792">
            <v>40550</v>
          </cell>
          <cell r="Q792" t="str">
            <v>JEZ</v>
          </cell>
        </row>
        <row r="793">
          <cell r="A793" t="str">
            <v>SCSI_CONNECTOR_68pin</v>
          </cell>
          <cell r="B793" t="str">
            <v>SCSI 2 stiftdon 68-pol vinklad</v>
          </cell>
          <cell r="C793" t="str">
            <v>Harting</v>
          </cell>
          <cell r="D793">
            <v>60010685232</v>
          </cell>
          <cell r="E793" t="str">
            <v>Farnell</v>
          </cell>
          <cell r="F793">
            <v>1142818</v>
          </cell>
          <cell r="G793">
            <v>103</v>
          </cell>
          <cell r="P793">
            <v>40281</v>
          </cell>
          <cell r="Q793" t="str">
            <v>JEZ</v>
          </cell>
        </row>
        <row r="794">
          <cell r="A794" t="str">
            <v>SFH5711</v>
          </cell>
          <cell r="B794" t="str">
            <v>High Accuracy Ambient Light Sensor, SMD</v>
          </cell>
          <cell r="C794" t="str">
            <v>Osram</v>
          </cell>
          <cell r="D794" t="str">
            <v>SFH 5711-2/3-Z</v>
          </cell>
          <cell r="E794" t="str">
            <v>Digikey</v>
          </cell>
          <cell r="F794" t="str">
            <v>475-1259-1-ND</v>
          </cell>
          <cell r="H794">
            <v>7</v>
          </cell>
        </row>
        <row r="795">
          <cell r="A795" t="str">
            <v>SHIELD BMIS-202</v>
          </cell>
          <cell r="B795" t="str">
            <v>Surface Mount Shield Two-Piece. Cover ordered separately</v>
          </cell>
          <cell r="C795" t="str">
            <v>Laird</v>
          </cell>
          <cell r="D795" t="str">
            <v>BMI-S-202-F</v>
          </cell>
          <cell r="E795" t="str">
            <v>ELFA</v>
          </cell>
          <cell r="F795" t="str">
            <v xml:space="preserve">50-011-28 </v>
          </cell>
          <cell r="G795">
            <v>7.35</v>
          </cell>
          <cell r="P795">
            <v>39212</v>
          </cell>
          <cell r="Q795" t="str">
            <v>JER</v>
          </cell>
        </row>
        <row r="796">
          <cell r="A796" t="str">
            <v>SHIELD BMIS-202 COVER</v>
          </cell>
          <cell r="B796" t="str">
            <v>Cover for SHIELD BMIS-202</v>
          </cell>
          <cell r="C796" t="str">
            <v>Laird</v>
          </cell>
          <cell r="D796" t="str">
            <v>BMI-S-202-C</v>
          </cell>
          <cell r="E796" t="str">
            <v>ELFA</v>
          </cell>
          <cell r="F796" t="str">
            <v xml:space="preserve">50-011-36 </v>
          </cell>
          <cell r="G796">
            <v>5.88</v>
          </cell>
        </row>
        <row r="797">
          <cell r="A797" t="str">
            <v>SHIELD_CAN_400x400</v>
          </cell>
          <cell r="B797" t="str">
            <v>Do not mount</v>
          </cell>
          <cell r="P797">
            <v>39212</v>
          </cell>
          <cell r="Q797" t="str">
            <v>JER</v>
          </cell>
        </row>
        <row r="798">
          <cell r="A798" t="str">
            <v>SHIELD_CAN_400x400_S</v>
          </cell>
          <cell r="B798" t="str">
            <v>Do not mount</v>
          </cell>
          <cell r="P798">
            <v>37169</v>
          </cell>
          <cell r="Q798" t="str">
            <v>KHT</v>
          </cell>
        </row>
        <row r="799">
          <cell r="A799" t="str">
            <v>SHORT</v>
          </cell>
          <cell r="B799" t="str">
            <v>Do not mount</v>
          </cell>
          <cell r="O799" t="str">
            <v>revised: 10.11.2008 JEK</v>
          </cell>
          <cell r="P799" t="str">
            <v>15/05/2003</v>
          </cell>
          <cell r="Q799" t="str">
            <v>SHE</v>
          </cell>
        </row>
        <row r="800">
          <cell r="A800" t="str">
            <v>SI9424DY</v>
          </cell>
          <cell r="B800" t="str">
            <v>MOS-FET, p-channel</v>
          </cell>
          <cell r="C800" t="str">
            <v>Siliconix</v>
          </cell>
          <cell r="D800" t="str">
            <v>SI9424DY</v>
          </cell>
          <cell r="E800" t="str">
            <v>EBV Elektronikk</v>
          </cell>
          <cell r="G800">
            <v>8</v>
          </cell>
        </row>
        <row r="801">
          <cell r="A801" t="str">
            <v>SJ-3524-SMT</v>
          </cell>
          <cell r="B801" t="str">
            <v>Stereo Mini-jack with 3.5mm Low Profile with detect pin</v>
          </cell>
          <cell r="C801" t="str">
            <v>CUI Inc.</v>
          </cell>
          <cell r="D801" t="str">
            <v>SJ-3524-SMT</v>
          </cell>
          <cell r="E801" t="str">
            <v>Digikey</v>
          </cell>
          <cell r="F801" t="str">
            <v>CP-3524SJDKR-ND</v>
          </cell>
          <cell r="P801">
            <v>40018</v>
          </cell>
          <cell r="Q801" t="str">
            <v>JEZ</v>
          </cell>
          <cell r="S801" t="str">
            <v>CC2505 Purepath Wireless EB 1.1</v>
          </cell>
        </row>
        <row r="802">
          <cell r="A802" t="str">
            <v>SIL_2X1</v>
          </cell>
          <cell r="B802" t="str">
            <v>Stiftlist 2-pin</v>
          </cell>
          <cell r="C802" t="str">
            <v>ELFA</v>
          </cell>
          <cell r="D802" t="str">
            <v>0-0826629-2</v>
          </cell>
          <cell r="E802" t="str">
            <v>Elfa</v>
          </cell>
          <cell r="F802" t="str">
            <v>43-716-05</v>
          </cell>
          <cell r="P802">
            <v>37169</v>
          </cell>
          <cell r="Q802" t="str">
            <v>KHT</v>
          </cell>
        </row>
        <row r="803">
          <cell r="A803" t="str">
            <v>SIL_2X3</v>
          </cell>
          <cell r="B803" t="str">
            <v>Stiftlist 6-pin</v>
          </cell>
          <cell r="C803" t="str">
            <v>ELFA</v>
          </cell>
          <cell r="D803" t="str">
            <v>0-0826632-3</v>
          </cell>
          <cell r="E803" t="str">
            <v>Elfa</v>
          </cell>
          <cell r="F803" t="str">
            <v>43-717-12</v>
          </cell>
          <cell r="J803" t="str">
            <v>Alps</v>
          </cell>
          <cell r="K803" t="str">
            <v>skrhab_e010</v>
          </cell>
          <cell r="L803" t="str">
            <v>ACTE</v>
          </cell>
          <cell r="M803" t="str">
            <v>skrhab_e010</v>
          </cell>
          <cell r="P803">
            <v>37169</v>
          </cell>
          <cell r="Q803" t="str">
            <v>KHT</v>
          </cell>
          <cell r="S803" t="str">
            <v>Input-Output, A102-000A, SHECO, ca 14,00</v>
          </cell>
        </row>
        <row r="804">
          <cell r="A804" t="str">
            <v>SIL_2X5</v>
          </cell>
          <cell r="P804">
            <v>37721</v>
          </cell>
          <cell r="Q804" t="str">
            <v>PME</v>
          </cell>
          <cell r="S804" t="str">
            <v>Input-Output, A102-000A, SHECO, ca 14,00</v>
          </cell>
        </row>
        <row r="805">
          <cell r="A805" t="str">
            <v>SIP_SOCKET_SMD_1X20_2.54MM</v>
          </cell>
          <cell r="B805" t="str">
            <v>SMD SIP Socket, 20 pin, 2.54mm</v>
          </cell>
          <cell r="C805" t="str">
            <v>Pro-Data International Corp.</v>
          </cell>
          <cell r="D805" t="str">
            <v>SS-VX-1X20R-LF</v>
          </cell>
          <cell r="E805" t="str">
            <v>Freber</v>
          </cell>
          <cell r="P805">
            <v>40689</v>
          </cell>
          <cell r="Q805" t="str">
            <v>MAW</v>
          </cell>
        </row>
        <row r="806">
          <cell r="A806" t="str">
            <v>SIP_SOCKET_SMD_1X3_2.54MM</v>
          </cell>
          <cell r="B806" t="str">
            <v>SMD SIP Socket, 3 pin, 2.54mm</v>
          </cell>
          <cell r="C806" t="str">
            <v>Pro-Data International Corp.</v>
          </cell>
          <cell r="D806" t="str">
            <v>SS-VX-1X03R-LF</v>
          </cell>
          <cell r="E806" t="str">
            <v>Freber</v>
          </cell>
          <cell r="P806">
            <v>40689</v>
          </cell>
          <cell r="Q806" t="str">
            <v>MAW</v>
          </cell>
        </row>
        <row r="807">
          <cell r="A807" t="str">
            <v>skrhab_e010</v>
          </cell>
          <cell r="B807" t="str">
            <v>4-directional switch with a centre push</v>
          </cell>
          <cell r="C807" t="str">
            <v>DIPTRONICS</v>
          </cell>
          <cell r="D807" t="str">
            <v>MT5-L-V-TR</v>
          </cell>
          <cell r="E807" t="str">
            <v>Freber</v>
          </cell>
          <cell r="H807">
            <v>5.15</v>
          </cell>
          <cell r="P807">
            <v>40281</v>
          </cell>
          <cell r="Q807" t="str">
            <v>JEZ</v>
          </cell>
        </row>
        <row r="808">
          <cell r="A808" t="str">
            <v>SKRKAEE010</v>
          </cell>
          <cell r="B808" t="str">
            <v xml:space="preserve">Tactile &amp; Jog Switches 3.9x2.9x2.0mm </v>
          </cell>
          <cell r="C808" t="str">
            <v>Alps</v>
          </cell>
          <cell r="D808" t="str">
            <v>SKRKAEE010</v>
          </cell>
          <cell r="E808" t="str">
            <v>Mouser</v>
          </cell>
          <cell r="F808" t="str">
            <v xml:space="preserve">688-SKRKAE </v>
          </cell>
          <cell r="H808">
            <v>2.31</v>
          </cell>
          <cell r="P808">
            <v>37721</v>
          </cell>
          <cell r="Q808" t="str">
            <v>PME</v>
          </cell>
          <cell r="S808" t="str">
            <v>18,55 and 15,90 is pricing for alternative supplier</v>
          </cell>
        </row>
        <row r="809">
          <cell r="A809" t="str">
            <v>SM6T12A</v>
          </cell>
          <cell r="B809" t="str">
            <v xml:space="preserve">Transient protection diode, 600W, 12V </v>
          </cell>
          <cell r="C809" t="str">
            <v>ST</v>
          </cell>
          <cell r="D809" t="str">
            <v xml:space="preserve">SM6T12A (DT) </v>
          </cell>
          <cell r="E809" t="str">
            <v>ELFA</v>
          </cell>
          <cell r="F809" t="str">
            <v>70-400-90</v>
          </cell>
          <cell r="G809">
            <v>5.58</v>
          </cell>
          <cell r="H809">
            <v>4</v>
          </cell>
          <cell r="L809" t="str">
            <v>Promax, Avnet</v>
          </cell>
          <cell r="P809">
            <v>37721</v>
          </cell>
          <cell r="Q809" t="str">
            <v>PME</v>
          </cell>
        </row>
        <row r="810">
          <cell r="A810" t="str">
            <v>SMA</v>
          </cell>
          <cell r="B810" t="str">
            <v>SMA connector, straight, through hole</v>
          </cell>
          <cell r="C810" t="str">
            <v>Input-Output</v>
          </cell>
          <cell r="D810" t="str">
            <v>A100-000A (obsolete)</v>
          </cell>
          <cell r="E810" t="str">
            <v>SHECO</v>
          </cell>
          <cell r="G810">
            <v>10.89</v>
          </cell>
        </row>
        <row r="811">
          <cell r="A811" t="str">
            <v>SMA_Female_ThroughHole</v>
          </cell>
          <cell r="B811" t="str">
            <v>SMA connector, female, through hole</v>
          </cell>
          <cell r="C811" t="str">
            <v>Wellshow Techology</v>
          </cell>
          <cell r="D811" t="str">
            <v>C02AN31P00101 </v>
          </cell>
          <cell r="E811" t="str">
            <v>Freber</v>
          </cell>
          <cell r="F811" t="str">
            <v>C02AN31P00101 </v>
          </cell>
          <cell r="H811">
            <v>4.5</v>
          </cell>
          <cell r="I811">
            <v>4</v>
          </cell>
          <cell r="J811" t="str">
            <v>Suhner</v>
          </cell>
          <cell r="K811" t="str">
            <v>85-SMA-50-0-44</v>
          </cell>
          <cell r="L811" t="str">
            <v>Bredengen</v>
          </cell>
          <cell r="P811">
            <v>37686</v>
          </cell>
          <cell r="Q811" t="str">
            <v>KHT</v>
          </cell>
        </row>
        <row r="812">
          <cell r="A812" t="str">
            <v>SMA_GND</v>
          </cell>
          <cell r="B812" t="str">
            <v>SMA connector, straight, through hole</v>
          </cell>
          <cell r="C812" t="str">
            <v>Input-Output</v>
          </cell>
          <cell r="D812" t="str">
            <v>A100-000A</v>
          </cell>
          <cell r="E812" t="str">
            <v>SHECO</v>
          </cell>
          <cell r="G812">
            <v>10.89</v>
          </cell>
          <cell r="J812" t="str">
            <v>Suhner</v>
          </cell>
          <cell r="K812" t="str">
            <v>85-SMA-50-0-44</v>
          </cell>
          <cell r="L812" t="str">
            <v>Bredengen</v>
          </cell>
          <cell r="P812">
            <v>37441</v>
          </cell>
          <cell r="Q812" t="str">
            <v>KHT</v>
          </cell>
        </row>
        <row r="813">
          <cell r="A813" t="str">
            <v>SMA_RA</v>
          </cell>
          <cell r="B813" t="str">
            <v>SMA connector, right angle, through hole</v>
          </cell>
          <cell r="C813" t="str">
            <v>Hus-Tsan Group Taiwan</v>
          </cell>
          <cell r="D813" t="str">
            <v>SMA-11 -TGG</v>
          </cell>
          <cell r="E813" t="str">
            <v>Hus-Tsan Group Taiwan</v>
          </cell>
          <cell r="G813" t="str">
            <v xml:space="preserve"> </v>
          </cell>
          <cell r="H813">
            <v>6.9</v>
          </cell>
          <cell r="J813" t="str">
            <v>Vitelec</v>
          </cell>
          <cell r="K813" t="str">
            <v>142-0711-201</v>
          </cell>
          <cell r="L813" t="str">
            <v>AFU</v>
          </cell>
          <cell r="P813">
            <v>38790</v>
          </cell>
          <cell r="Q813" t="str">
            <v>AUA</v>
          </cell>
        </row>
        <row r="814">
          <cell r="A814" t="str">
            <v>SMA_RA_GND</v>
          </cell>
          <cell r="B814" t="str">
            <v>SMA connector, right angle, through hole</v>
          </cell>
          <cell r="C814" t="str">
            <v>Hus-Tsan Group Taiwan</v>
          </cell>
          <cell r="D814" t="str">
            <v>SMA-11 -TGG</v>
          </cell>
          <cell r="E814" t="str">
            <v>Hus-Tsan Group Taiwan</v>
          </cell>
          <cell r="G814">
            <v>7.5</v>
          </cell>
          <cell r="L814" t="str">
            <v>AFU, Arrow</v>
          </cell>
          <cell r="P814">
            <v>37698</v>
          </cell>
          <cell r="Q814" t="str">
            <v>KHT</v>
          </cell>
        </row>
        <row r="815">
          <cell r="A815" t="str">
            <v>SMA_SMD</v>
          </cell>
          <cell r="B815" t="str">
            <v>SMA connector, straight SMD-mount</v>
          </cell>
          <cell r="C815" t="str">
            <v>Hus-Tsan Group Taiwan</v>
          </cell>
          <cell r="D815" t="str">
            <v>SMA-10V21-TGG</v>
          </cell>
          <cell r="E815" t="str">
            <v>EC Partner A/S</v>
          </cell>
          <cell r="F815" t="str">
            <v>SMA-10V21-TGG</v>
          </cell>
          <cell r="G815" t="str">
            <v xml:space="preserve"> </v>
          </cell>
          <cell r="H815">
            <v>6.9</v>
          </cell>
        </row>
        <row r="816">
          <cell r="A816" t="str">
            <v>SMA_END_LAUNCH_142-0701-851</v>
          </cell>
          <cell r="B816" t="str">
            <v>SMA connector, end launch</v>
          </cell>
          <cell r="C816" t="str">
            <v>Emerson Network</v>
          </cell>
          <cell r="D816" t="str">
            <v>142-0701-851</v>
          </cell>
          <cell r="E816" t="str">
            <v>Digikey</v>
          </cell>
          <cell r="F816" t="str">
            <v>J658-ND</v>
          </cell>
          <cell r="G816">
            <v>37</v>
          </cell>
          <cell r="L816" t="str">
            <v>AFU, Arrow</v>
          </cell>
          <cell r="P816">
            <v>37441</v>
          </cell>
          <cell r="Q816" t="str">
            <v>KHT</v>
          </cell>
        </row>
        <row r="817">
          <cell r="A817" t="str">
            <v>SMD_HEADER_2x10</v>
          </cell>
          <cell r="B817" t="str">
            <v>SMD pinrow header, .050 spacing, 2x10</v>
          </cell>
          <cell r="C817" t="str">
            <v>Samtec</v>
          </cell>
          <cell r="D817" t="str">
            <v>TFM-110-02-SM-D-A-K-TR</v>
          </cell>
          <cell r="E817" t="str">
            <v>Abacus</v>
          </cell>
          <cell r="H817">
            <v>11.8</v>
          </cell>
          <cell r="L817" t="str">
            <v>AFU, Arrow</v>
          </cell>
          <cell r="P817">
            <v>38555</v>
          </cell>
          <cell r="Q817" t="str">
            <v>TBR</v>
          </cell>
          <cell r="S817" t="str">
            <v>Supplier changed from Datamatik to ACTE</v>
          </cell>
        </row>
        <row r="818">
          <cell r="A818" t="str">
            <v>SMD_HEADER_2x20</v>
          </cell>
          <cell r="B818" t="str">
            <v>SMD pinrow header, .050 spacing, 2x20</v>
          </cell>
          <cell r="C818" t="str">
            <v>Samtec</v>
          </cell>
          <cell r="D818" t="str">
            <v>TFM-120-02-SM-D-A-K-TR</v>
          </cell>
          <cell r="E818" t="str">
            <v>Freber</v>
          </cell>
          <cell r="G818">
            <v>18.75</v>
          </cell>
          <cell r="L818" t="str">
            <v>Freber, AFU, Arrow</v>
          </cell>
          <cell r="P818">
            <v>37169</v>
          </cell>
          <cell r="Q818" t="str">
            <v>KHT</v>
          </cell>
        </row>
        <row r="819">
          <cell r="A819" t="str">
            <v>SMD_HEADER_2x5</v>
          </cell>
          <cell r="B819" t="str">
            <v>SMD pinrow header, .050 spacing, 2x5 without alignment pin</v>
          </cell>
          <cell r="C819" t="str">
            <v>Samtec</v>
          </cell>
          <cell r="D819" t="str">
            <v>TFM-105-02-SM-D-K-TR</v>
          </cell>
          <cell r="E819" t="str">
            <v>Abacus</v>
          </cell>
          <cell r="G819" t="str">
            <v xml:space="preserve"> </v>
          </cell>
          <cell r="H819">
            <v>10</v>
          </cell>
          <cell r="L819" t="str">
            <v>AFU, Arrow</v>
          </cell>
          <cell r="P819">
            <v>38758</v>
          </cell>
          <cell r="Q819" t="str">
            <v>AUA</v>
          </cell>
        </row>
        <row r="820">
          <cell r="A820" t="str">
            <v>SMD_SOCKET_2x10</v>
          </cell>
          <cell r="B820" t="str">
            <v>SMD pinrow socket, .050 spacing, 2x10</v>
          </cell>
          <cell r="C820" t="str">
            <v>Samtec</v>
          </cell>
          <cell r="D820" t="str">
            <v>SFM-110-02-SM-D-A-K-TR</v>
          </cell>
          <cell r="E820" t="str">
            <v>Abacus</v>
          </cell>
          <cell r="G820" t="str">
            <v xml:space="preserve"> </v>
          </cell>
          <cell r="H820">
            <v>12.45</v>
          </cell>
          <cell r="L820" t="str">
            <v>AFU, Arrow</v>
          </cell>
          <cell r="N820" t="str">
            <v>Yes</v>
          </cell>
          <cell r="P820">
            <v>39400</v>
          </cell>
          <cell r="Q820" t="str">
            <v>JEZ</v>
          </cell>
        </row>
        <row r="821">
          <cell r="A821" t="str">
            <v>SMD_SOCKET_2x20</v>
          </cell>
          <cell r="B821" t="str">
            <v>SMD pinrow socket, .050 spacing, 2x20</v>
          </cell>
          <cell r="C821" t="str">
            <v>Samtec</v>
          </cell>
          <cell r="D821" t="str">
            <v>SFM-120-02-SM-D-A-K-TR</v>
          </cell>
          <cell r="E821" t="str">
            <v>Freber</v>
          </cell>
          <cell r="G821">
            <v>22.45</v>
          </cell>
          <cell r="P821">
            <v>40000</v>
          </cell>
          <cell r="Q821" t="str">
            <v>JEZ</v>
          </cell>
        </row>
        <row r="822">
          <cell r="A822" t="str">
            <v>SMD_SOCKET_2x5</v>
          </cell>
          <cell r="B822" t="str">
            <v>SMD pinrow socket, .050 spacing, 2x5 without alignment pin</v>
          </cell>
          <cell r="C822" t="str">
            <v>Samtec</v>
          </cell>
          <cell r="D822" t="str">
            <v>SFM-105-02-SM-D-K-TR</v>
          </cell>
          <cell r="E822" t="str">
            <v>Freber</v>
          </cell>
          <cell r="P822">
            <v>40395</v>
          </cell>
          <cell r="Q822" t="str">
            <v>JEZ</v>
          </cell>
        </row>
        <row r="823">
          <cell r="A823" t="str">
            <v>SMD_SWITCH_DPDT</v>
          </cell>
          <cell r="B823" t="str">
            <v>SWITCH SLIDE DPDT 6VDC 0.3A SMT</v>
          </cell>
          <cell r="C823" t="str">
            <v>C&amp;K Components</v>
          </cell>
          <cell r="D823" t="str">
            <v>JS202011SCQN</v>
          </cell>
          <cell r="E823" t="str">
            <v>Digikey</v>
          </cell>
          <cell r="F823" t="str">
            <v>401-2002-2-ND</v>
          </cell>
          <cell r="G823" t="str">
            <v>$0,33</v>
          </cell>
        </row>
        <row r="824">
          <cell r="A824" t="str">
            <v>SMV1299-011</v>
          </cell>
          <cell r="B824" t="str">
            <v>Varactor diode</v>
          </cell>
          <cell r="C824" t="str">
            <v>Alpha Industries</v>
          </cell>
          <cell r="D824" t="str">
            <v>SMV1299-011</v>
          </cell>
          <cell r="E824" t="str">
            <v>ACTE</v>
          </cell>
        </row>
        <row r="825">
          <cell r="A825" t="str">
            <v>SN65220</v>
          </cell>
          <cell r="B825" t="str">
            <v>USB Port Transient suppressors</v>
          </cell>
          <cell r="C825" t="str">
            <v>TI</v>
          </cell>
          <cell r="D825" t="str">
            <v>SN65220DBVR</v>
          </cell>
          <cell r="E825" t="str">
            <v>EBV Elektronikk</v>
          </cell>
          <cell r="G825" t="str">
            <v xml:space="preserve"> </v>
          </cell>
          <cell r="H825">
            <v>2.2999999999999998</v>
          </cell>
          <cell r="I825" t="str">
            <v xml:space="preserve"> </v>
          </cell>
          <cell r="P825">
            <v>37168</v>
          </cell>
          <cell r="Q825" t="str">
            <v>KHT</v>
          </cell>
        </row>
        <row r="826">
          <cell r="A826" t="str">
            <v>SN65C3243</v>
          </cell>
          <cell r="B826" t="str">
            <v>3-V TO 5.5-V MULTICHANNEL RS-232 LINE DRIVER/RECEIVER</v>
          </cell>
          <cell r="C826" t="str">
            <v>TI</v>
          </cell>
          <cell r="D826" t="str">
            <v xml:space="preserve">SN65C3243DBR </v>
          </cell>
          <cell r="E826" t="str">
            <v xml:space="preserve">Avnet </v>
          </cell>
          <cell r="H826">
            <v>1.62</v>
          </cell>
        </row>
        <row r="827">
          <cell r="A827" t="str">
            <v>SN74AHC1G32DC</v>
          </cell>
          <cell r="B827" t="str">
            <v>Single 2-input OR gate</v>
          </cell>
          <cell r="C827" t="str">
            <v>TI</v>
          </cell>
          <cell r="D827" t="str">
            <v>SN74AHC1G32DC</v>
          </cell>
          <cell r="E827" t="str">
            <v>TI</v>
          </cell>
        </row>
        <row r="828">
          <cell r="A828" t="str">
            <v>SN74ALVC14</v>
          </cell>
          <cell r="B828" t="str">
            <v>Hex Schmitt-Trigger Inverter, SOIC (D)</v>
          </cell>
          <cell r="C828" t="str">
            <v>TI</v>
          </cell>
          <cell r="D828" t="str">
            <v>SN74ALVC14DR</v>
          </cell>
          <cell r="G828">
            <v>1.23</v>
          </cell>
        </row>
        <row r="829">
          <cell r="A829" t="str">
            <v>SN74AVC4T245D</v>
          </cell>
          <cell r="B829" t="str">
            <v>4-Bit Dual-Supply Bus Transceiver with Configurable Voltage Translation and 3-State Outputs</v>
          </cell>
          <cell r="C829" t="str">
            <v>TI</v>
          </cell>
          <cell r="D829" t="str">
            <v>SN74AVC4T245D</v>
          </cell>
        </row>
        <row r="830">
          <cell r="A830" t="str">
            <v>SN74CBTLV3257PW</v>
          </cell>
          <cell r="B830" t="str">
            <v>Low-Voltage 4-Bit 1-Of-2 FET Multiplexer/Demultiplexer, TSSOP (PW)</v>
          </cell>
          <cell r="C830" t="str">
            <v>TI</v>
          </cell>
          <cell r="D830" t="str">
            <v>SN74CBTLV3257PW</v>
          </cell>
        </row>
        <row r="831">
          <cell r="A831" t="str">
            <v>SN74HC05</v>
          </cell>
          <cell r="B831" t="str">
            <v>Hex inverter, open-drain output</v>
          </cell>
          <cell r="C831" t="str">
            <v>TI</v>
          </cell>
          <cell r="D831" t="str">
            <v>SN74HC05D or -DR</v>
          </cell>
          <cell r="E831" t="str">
            <v>EBV Elektronikk</v>
          </cell>
          <cell r="G831">
            <v>1.25</v>
          </cell>
          <cell r="H831">
            <v>1.25</v>
          </cell>
        </row>
        <row r="832">
          <cell r="A832" t="str">
            <v>SN74HC32</v>
          </cell>
          <cell r="B832" t="str">
            <v>Quadruple 2-Input Positive-OR Gates, TSSOP (PW)</v>
          </cell>
          <cell r="C832" t="str">
            <v>TI</v>
          </cell>
          <cell r="D832" t="str">
            <v>SN74HC32PW</v>
          </cell>
          <cell r="G832">
            <v>0.15</v>
          </cell>
          <cell r="H832">
            <v>0.15</v>
          </cell>
        </row>
        <row r="833">
          <cell r="A833" t="str">
            <v>SN74LV4040APWR</v>
          </cell>
          <cell r="B833" t="str">
            <v>Binary counter, PW-16</v>
          </cell>
          <cell r="C833" t="str">
            <v>TI</v>
          </cell>
          <cell r="D833" t="str">
            <v>SN74LV4040APWR</v>
          </cell>
          <cell r="P833">
            <v>38539</v>
          </cell>
          <cell r="Q833" t="str">
            <v>SHE</v>
          </cell>
        </row>
        <row r="834">
          <cell r="A834" t="str">
            <v>SN74LVC125AQDRQ1</v>
          </cell>
          <cell r="B834" t="str">
            <v>Quadruple bus buffer gate with 3-state outputs</v>
          </cell>
          <cell r="C834" t="str">
            <v>TI</v>
          </cell>
          <cell r="D834" t="str">
            <v>SN74LVC125AQDRQ1</v>
          </cell>
          <cell r="E834" t="str">
            <v>TI</v>
          </cell>
        </row>
        <row r="835">
          <cell r="A835" t="str">
            <v xml:space="preserve">SN74LVC126AQDRQ1   </v>
          </cell>
          <cell r="B835" t="str">
            <v>Quadruple bus buffer gate with 3-state outputs</v>
          </cell>
          <cell r="C835" t="str">
            <v>TI</v>
          </cell>
          <cell r="D835" t="str">
            <v xml:space="preserve">SN74LVC126AQDRQ1   </v>
          </cell>
          <cell r="E835" t="str">
            <v>TI</v>
          </cell>
          <cell r="P835">
            <v>40018</v>
          </cell>
          <cell r="Q835" t="str">
            <v>JEZ</v>
          </cell>
        </row>
        <row r="836">
          <cell r="A836" t="str">
            <v>SN74LVC138AQDRQ1</v>
          </cell>
          <cell r="B836" t="str">
            <v>3-line to 8-line decoder/demultiplexer</v>
          </cell>
          <cell r="C836" t="str">
            <v>TI</v>
          </cell>
          <cell r="D836" t="str">
            <v>SN74LVC138AQDRQ1</v>
          </cell>
          <cell r="E836" t="str">
            <v>TI</v>
          </cell>
          <cell r="L836" t="str">
            <v>Arrow</v>
          </cell>
        </row>
        <row r="837">
          <cell r="A837" t="str">
            <v>SN74LVC1G04QDBVRQ1</v>
          </cell>
          <cell r="B837" t="str">
            <v>SINGLE INVERTER GATE</v>
          </cell>
          <cell r="C837" t="str">
            <v>TI</v>
          </cell>
          <cell r="D837" t="str">
            <v>SN74LVC1G04QDBVRQ1</v>
          </cell>
          <cell r="E837" t="str">
            <v>TI</v>
          </cell>
        </row>
        <row r="838">
          <cell r="A838" t="str">
            <v>SN74LVC1T45</v>
          </cell>
          <cell r="B838" t="str">
            <v>Single-bit dual-supply bus transceiver</v>
          </cell>
          <cell r="C838" t="str">
            <v>TI</v>
          </cell>
          <cell r="D838" t="str">
            <v>SN74LVC1T45DBV</v>
          </cell>
          <cell r="E838" t="str">
            <v>TI</v>
          </cell>
          <cell r="G838" t="str">
            <v xml:space="preserve"> </v>
          </cell>
          <cell r="H838">
            <v>2.75</v>
          </cell>
          <cell r="I838" t="str">
            <v xml:space="preserve"> </v>
          </cell>
          <cell r="P838">
            <v>38555</v>
          </cell>
          <cell r="Q838" t="str">
            <v>TBR</v>
          </cell>
        </row>
        <row r="839">
          <cell r="A839" t="str">
            <v>SN74LVC2G07DCK</v>
          </cell>
          <cell r="B839" t="str">
            <v xml:space="preserve">Dual Buffer/Driver with Open-Drain Output, SC70 (DCK) </v>
          </cell>
          <cell r="C839" t="str">
            <v>TI</v>
          </cell>
          <cell r="D839" t="str">
            <v>SN74LVC2G07DCKR</v>
          </cell>
          <cell r="E839" t="str">
            <v>TI</v>
          </cell>
          <cell r="P839">
            <v>40018</v>
          </cell>
          <cell r="Q839" t="str">
            <v>JEZ</v>
          </cell>
          <cell r="S839" t="str">
            <v>CC2505 Purepath Wireless EB 1.1</v>
          </cell>
        </row>
        <row r="840">
          <cell r="A840" t="str">
            <v>SN74LVC2GU04DCK</v>
          </cell>
          <cell r="B840" t="str">
            <v xml:space="preserve">Dual Inverter Gate, SC70 (DCK) </v>
          </cell>
          <cell r="C840" t="str">
            <v>TI</v>
          </cell>
          <cell r="D840" t="str">
            <v xml:space="preserve">74LVC2GU04DCKR </v>
          </cell>
          <cell r="E840" t="str">
            <v>TI</v>
          </cell>
          <cell r="G840">
            <v>2.19</v>
          </cell>
          <cell r="I840">
            <v>0.75</v>
          </cell>
          <cell r="P840">
            <v>38327</v>
          </cell>
          <cell r="Q840" t="str">
            <v>KHT</v>
          </cell>
        </row>
        <row r="841">
          <cell r="A841" t="str">
            <v>SN74LVC573AQDWRQ1</v>
          </cell>
          <cell r="B841" t="str">
            <v>OCTAL TRANSPARENT D-TYPE LATCH WITH 3-STATE OUTPUTS</v>
          </cell>
          <cell r="C841" t="str">
            <v>TI</v>
          </cell>
          <cell r="D841" t="str">
            <v>SN74LVC573AQDWRQ1</v>
          </cell>
          <cell r="E841" t="str">
            <v>TI</v>
          </cell>
        </row>
        <row r="842">
          <cell r="A842" t="str">
            <v>SN75C3243</v>
          </cell>
          <cell r="B842" t="str">
            <v>3-V To 5.5-V Multichannel RS-232 Line Driver/Receiver</v>
          </cell>
          <cell r="C842" t="str">
            <v>TI</v>
          </cell>
          <cell r="D842" t="str">
            <v>SN75C3243DBR</v>
          </cell>
          <cell r="E842" t="str">
            <v>TI</v>
          </cell>
          <cell r="G842">
            <v>0.94</v>
          </cell>
          <cell r="H842">
            <v>0.94</v>
          </cell>
          <cell r="P842">
            <v>39225</v>
          </cell>
          <cell r="Q842" t="str">
            <v>TIK</v>
          </cell>
        </row>
        <row r="843">
          <cell r="A843" t="str">
            <v>SOLDER_PAD_MIC</v>
          </cell>
          <cell r="B843" t="str">
            <v>Mounting pad for microphone</v>
          </cell>
          <cell r="G843">
            <v>0</v>
          </cell>
          <cell r="H843">
            <v>0</v>
          </cell>
          <cell r="I843">
            <v>0</v>
          </cell>
          <cell r="P843">
            <v>39020</v>
          </cell>
          <cell r="Q843" t="str">
            <v>TAL</v>
          </cell>
        </row>
        <row r="844">
          <cell r="A844" t="str">
            <v>SS3P-MS</v>
          </cell>
          <cell r="B844" t="str">
            <v>Circuit breaker</v>
          </cell>
          <cell r="C844" t="str">
            <v>DIPTRONICS</v>
          </cell>
          <cell r="D844" t="str">
            <v>SS3NP-MS-V-B</v>
          </cell>
          <cell r="E844" t="str">
            <v>Freber</v>
          </cell>
          <cell r="O844" t="str">
            <v>Leveres som 2x50, knekkes</v>
          </cell>
          <cell r="P844">
            <v>37169</v>
          </cell>
          <cell r="Q844" t="str">
            <v>KHT</v>
          </cell>
        </row>
        <row r="845">
          <cell r="A845" t="str">
            <v>ST2378E</v>
          </cell>
          <cell r="B845" t="str">
            <v>Bidirectional voltage converter, 8-bit</v>
          </cell>
          <cell r="C845" t="str">
            <v>ST Microelectronics</v>
          </cell>
          <cell r="D845" t="str">
            <v>ST2378ETTR</v>
          </cell>
          <cell r="H845">
            <v>7.33</v>
          </cell>
          <cell r="P845" t="str">
            <v>12/03/2003</v>
          </cell>
          <cell r="Q845" t="str">
            <v>SHE</v>
          </cell>
        </row>
        <row r="846">
          <cell r="A846" t="str">
            <v>STL21</v>
          </cell>
          <cell r="B846" t="str">
            <v>10 pins connector</v>
          </cell>
          <cell r="C846" t="str">
            <v>MPE-Garry GmbH</v>
          </cell>
          <cell r="D846" t="str">
            <v>STL21-A01XX-010-TRU</v>
          </cell>
          <cell r="E846" t="str">
            <v>Freber</v>
          </cell>
          <cell r="P846" t="str">
            <v>12/03/2003</v>
          </cell>
          <cell r="Q846" t="str">
            <v>SHE</v>
          </cell>
        </row>
        <row r="847">
          <cell r="A847" t="str">
            <v>STL21_NOT_MOUNTED</v>
          </cell>
          <cell r="B847" t="str">
            <v>10 pins connector NOT MOUNTED</v>
          </cell>
          <cell r="C847" t="str">
            <v>MPE-Garry GmbH</v>
          </cell>
          <cell r="D847" t="str">
            <v>STL21-A01XX-010-TRU</v>
          </cell>
          <cell r="E847" t="str">
            <v>Freber</v>
          </cell>
          <cell r="O847" t="str">
            <v>revised: 10.11.2008 JEK</v>
          </cell>
          <cell r="P847">
            <v>38576</v>
          </cell>
          <cell r="Q847" t="str">
            <v>GJO</v>
          </cell>
        </row>
        <row r="848">
          <cell r="A848" t="str">
            <v>STL31_8_XX_U</v>
          </cell>
          <cell r="B848" t="str">
            <v>8-Pinconnector male</v>
          </cell>
          <cell r="C848" t="str">
            <v>MPE-Garry GmbH</v>
          </cell>
          <cell r="D848" t="str">
            <v>STL31_8_XX_U</v>
          </cell>
          <cell r="E848" t="str">
            <v>Freber</v>
          </cell>
          <cell r="P848">
            <v>37169</v>
          </cell>
          <cell r="Q848" t="str">
            <v>KHT</v>
          </cell>
        </row>
        <row r="849">
          <cell r="A849" t="str">
            <v>STRAP_1</v>
          </cell>
          <cell r="B849" t="str">
            <v>1x2 pinrow, 2.54mm pitch, through-hole</v>
          </cell>
          <cell r="C849" t="str">
            <v>AMP</v>
          </cell>
          <cell r="D849">
            <v>826632</v>
          </cell>
          <cell r="E849" t="str">
            <v>ELFA</v>
          </cell>
          <cell r="J849" t="str">
            <v>Skyworks</v>
          </cell>
          <cell r="K849" t="str">
            <v>AS213-92</v>
          </cell>
          <cell r="L849" t="str">
            <v>Insight Memec</v>
          </cell>
          <cell r="P849">
            <v>37522</v>
          </cell>
          <cell r="Q849" t="str">
            <v>PME</v>
          </cell>
        </row>
        <row r="850">
          <cell r="A850" t="str">
            <v>STRAP_5</v>
          </cell>
          <cell r="B850" t="str">
            <v>2x5 pinrow, 2.54mm pitch, through-hole</v>
          </cell>
          <cell r="C850" t="str">
            <v>AMP</v>
          </cell>
          <cell r="D850" t="str">
            <v xml:space="preserve">5-0826632-0 </v>
          </cell>
          <cell r="E850" t="str">
            <v>ELFA</v>
          </cell>
          <cell r="F850" t="str">
            <v xml:space="preserve">43-717-95 </v>
          </cell>
          <cell r="G850">
            <v>4</v>
          </cell>
          <cell r="H850">
            <v>3</v>
          </cell>
          <cell r="J850" t="str">
            <v>ALPS</v>
          </cell>
          <cell r="K850" t="str">
            <v>SSSS222700</v>
          </cell>
          <cell r="L850" t="str">
            <v>Arrow</v>
          </cell>
          <cell r="P850">
            <v>38555</v>
          </cell>
          <cell r="Q850" t="str">
            <v>TBR</v>
          </cell>
        </row>
        <row r="851">
          <cell r="A851" t="str">
            <v>SW_456</v>
          </cell>
          <cell r="B851" t="str">
            <v>GaAs SPDT Switch, DC - 3.0 GHz</v>
          </cell>
          <cell r="C851" t="str">
            <v>MACOM</v>
          </cell>
          <cell r="D851" t="str">
            <v>SW-456</v>
          </cell>
          <cell r="E851" t="str">
            <v>BFI Optilas</v>
          </cell>
          <cell r="F851" t="str">
            <v>SW-456TR</v>
          </cell>
          <cell r="G851">
            <v>4</v>
          </cell>
          <cell r="H851">
            <v>2</v>
          </cell>
          <cell r="I851">
            <v>1.7</v>
          </cell>
          <cell r="P851">
            <v>37169</v>
          </cell>
          <cell r="Q851" t="str">
            <v>KHT</v>
          </cell>
        </row>
        <row r="852">
          <cell r="A852" t="str">
            <v>SWITCH_6PIN</v>
          </cell>
          <cell r="B852" t="str">
            <v xml:space="preserve">Double switch </v>
          </cell>
          <cell r="C852" t="str">
            <v>SAMWON</v>
          </cell>
          <cell r="D852" t="str">
            <v>PST220F2</v>
          </cell>
          <cell r="E852" t="str">
            <v>Freber</v>
          </cell>
          <cell r="H852">
            <v>2.64</v>
          </cell>
          <cell r="P852">
            <v>38338</v>
          </cell>
          <cell r="Q852" t="str">
            <v>KHT</v>
          </cell>
        </row>
        <row r="853">
          <cell r="A853" t="str">
            <v>SWITCH_SPDT</v>
          </cell>
          <cell r="B853" t="str">
            <v>Switch, slide, SPDT</v>
          </cell>
          <cell r="C853" t="str">
            <v>Taiway</v>
          </cell>
          <cell r="D853" t="str">
            <v>SSP-1-M2</v>
          </cell>
          <cell r="E853" t="str">
            <v>ELFA</v>
          </cell>
          <cell r="F853" t="str">
            <v>35-310-43</v>
          </cell>
          <cell r="G853" t="str">
            <v xml:space="preserve"> </v>
          </cell>
          <cell r="H853">
            <v>7.52</v>
          </cell>
        </row>
        <row r="854">
          <cell r="A854" t="str">
            <v>TESTPIN</v>
          </cell>
          <cell r="B854" t="str">
            <v>Test pin</v>
          </cell>
          <cell r="C854" t="str">
            <v>APW</v>
          </cell>
          <cell r="D854" t="str">
            <v>020-002137D</v>
          </cell>
          <cell r="E854" t="str">
            <v>CS-systems</v>
          </cell>
          <cell r="F854" t="str">
            <v>020-002137D</v>
          </cell>
          <cell r="H854">
            <v>0.97</v>
          </cell>
        </row>
        <row r="855">
          <cell r="A855" t="str">
            <v>TESTPIN_SMALL</v>
          </cell>
          <cell r="B855" t="str">
            <v>Test pin</v>
          </cell>
          <cell r="C855" t="str">
            <v>APW</v>
          </cell>
          <cell r="D855" t="str">
            <v>020-002137D</v>
          </cell>
          <cell r="E855" t="str">
            <v>CS-systems</v>
          </cell>
          <cell r="F855" t="str">
            <v>020-002137D</v>
          </cell>
          <cell r="H855">
            <v>0.2</v>
          </cell>
          <cell r="P855">
            <v>39763</v>
          </cell>
          <cell r="Q855" t="str">
            <v>JEZ</v>
          </cell>
        </row>
        <row r="856">
          <cell r="A856" t="str">
            <v>TESTPOINT</v>
          </cell>
          <cell r="B856" t="str">
            <v>Do not mount</v>
          </cell>
          <cell r="P856">
            <v>40018</v>
          </cell>
          <cell r="Q856" t="str">
            <v>JEZ</v>
          </cell>
          <cell r="S856" t="str">
            <v>CC2505 Purepath Wireless EB 1.1</v>
          </cell>
        </row>
        <row r="857">
          <cell r="A857" t="str">
            <v>TESTPOINT_PAD</v>
          </cell>
          <cell r="B857" t="str">
            <v>Test pin</v>
          </cell>
          <cell r="C857" t="str">
            <v>APW</v>
          </cell>
          <cell r="D857" t="str">
            <v>020-002137D</v>
          </cell>
          <cell r="E857" t="str">
            <v>CS-systems</v>
          </cell>
          <cell r="F857" t="str">
            <v>020-002137D</v>
          </cell>
          <cell r="H857">
            <v>0.97</v>
          </cell>
          <cell r="P857">
            <v>40018</v>
          </cell>
          <cell r="Q857" t="str">
            <v>JEZ</v>
          </cell>
          <cell r="R857" t="str">
            <v>CC112xEM</v>
          </cell>
        </row>
        <row r="858">
          <cell r="A858" t="str">
            <v>TG_5021CG</v>
          </cell>
          <cell r="B858" t="str">
            <v>TCXO 40.000000MHz (2.5x2.0x0.9mm) Supply voltage: 3.0V</v>
          </cell>
          <cell r="C858" t="str">
            <v>Epson Toyocom</v>
          </cell>
          <cell r="D858" t="str">
            <v>TG_5021CG</v>
          </cell>
          <cell r="E858" t="str">
            <v>ACTE</v>
          </cell>
          <cell r="F858" t="str">
            <v xml:space="preserve">X1G003581000300 </v>
          </cell>
          <cell r="P858">
            <v>38726</v>
          </cell>
          <cell r="Q858" t="str">
            <v>MOE</v>
          </cell>
        </row>
        <row r="859">
          <cell r="A859" t="str">
            <v>TLC2254</v>
          </cell>
          <cell r="B859" t="str">
            <v>Quad rail-to-rail opamp. Low power</v>
          </cell>
          <cell r="C859" t="str">
            <v>TI</v>
          </cell>
          <cell r="D859" t="str">
            <v>TLC2254CPW</v>
          </cell>
          <cell r="E859" t="str">
            <v>TI</v>
          </cell>
          <cell r="P859">
            <v>39212</v>
          </cell>
          <cell r="Q859" t="str">
            <v>JER</v>
          </cell>
        </row>
        <row r="860">
          <cell r="A860" t="str">
            <v>TLV272</v>
          </cell>
          <cell r="B860" t="str">
            <v>550-5uA/Ch 3-MHz Rail-to-Rail Output Op Amp (SOIC (D) | 8)</v>
          </cell>
          <cell r="C860" t="str">
            <v>TI</v>
          </cell>
          <cell r="D860" t="str">
            <v>TLV272CDR</v>
          </cell>
          <cell r="E860" t="str">
            <v xml:space="preserve">Avnet </v>
          </cell>
          <cell r="G860" t="str">
            <v xml:space="preserve"> </v>
          </cell>
          <cell r="H860">
            <v>2.65</v>
          </cell>
          <cell r="P860">
            <v>40015</v>
          </cell>
          <cell r="Q860" t="str">
            <v>JEZ</v>
          </cell>
          <cell r="S860" t="str">
            <v>CC2505 Purepath Wireless EB 1.1</v>
          </cell>
        </row>
        <row r="861">
          <cell r="A861" t="str">
            <v>TLV320AIC3101</v>
          </cell>
          <cell r="B861" t="str">
            <v xml:space="preserve">Low Power Stereo Audio CODEC for Portable Audio/Telephony, QFN (RHB) </v>
          </cell>
          <cell r="C861" t="str">
            <v>TI</v>
          </cell>
          <cell r="D861" t="str">
            <v>TLV320AIC3101IRHBR or -T</v>
          </cell>
          <cell r="E861" t="str">
            <v>TI</v>
          </cell>
          <cell r="G861">
            <v>21.2</v>
          </cell>
          <cell r="H861">
            <v>19</v>
          </cell>
        </row>
        <row r="862">
          <cell r="A862" t="str">
            <v>TLV320AIC3204</v>
          </cell>
          <cell r="B862" t="str">
            <v>Low Power Stereo Audio Codec for Portable use</v>
          </cell>
          <cell r="C862" t="str">
            <v>TI</v>
          </cell>
          <cell r="D862" t="str">
            <v>TLV320AIC3204IRHBR or -T</v>
          </cell>
          <cell r="E862" t="str">
            <v>TI</v>
          </cell>
          <cell r="P862">
            <v>40015</v>
          </cell>
          <cell r="Q862" t="str">
            <v>JEZ</v>
          </cell>
          <cell r="S862" t="str">
            <v>CC2505 Purepath Wireless EB 1.1</v>
          </cell>
        </row>
        <row r="863">
          <cell r="A863" t="str">
            <v>TLV320AIC23B</v>
          </cell>
          <cell r="B863" t="str">
            <v>Stereo Audio CODEC, 8-to 96-KHz, With Integrated Headphone Amplifier,TSSOP-28</v>
          </cell>
          <cell r="C863" t="str">
            <v>TI</v>
          </cell>
          <cell r="D863" t="str">
            <v>TLV320AIC23BIPW</v>
          </cell>
          <cell r="G863">
            <v>25.5</v>
          </cell>
          <cell r="H863">
            <v>23.7</v>
          </cell>
        </row>
        <row r="864">
          <cell r="A864" t="str">
            <v>TM3001</v>
          </cell>
          <cell r="B864" t="str">
            <v>GaAs MMIC SPDT Switch, DC - 3.0 GHz</v>
          </cell>
          <cell r="C864" t="str">
            <v>Taiwan Microelectronics</v>
          </cell>
          <cell r="D864" t="str">
            <v>TM3001</v>
          </cell>
          <cell r="N864" t="str">
            <v>Yes</v>
          </cell>
          <cell r="P864">
            <v>38338</v>
          </cell>
          <cell r="Q864" t="str">
            <v>KHT</v>
          </cell>
        </row>
        <row r="865">
          <cell r="A865" t="str">
            <v>TMR2411</v>
          </cell>
          <cell r="B865" t="str">
            <v>28/5V Converter</v>
          </cell>
          <cell r="C865" t="str">
            <v>ELFA</v>
          </cell>
          <cell r="D865" t="str">
            <v>TMR2411</v>
          </cell>
          <cell r="E865" t="str">
            <v>Elfa</v>
          </cell>
          <cell r="F865" t="str">
            <v>69-598-45</v>
          </cell>
          <cell r="P865">
            <v>40015</v>
          </cell>
          <cell r="Q865" t="str">
            <v>JEZ</v>
          </cell>
          <cell r="S865" t="str">
            <v>CC2505 Purepath Wireless EB 1.1</v>
          </cell>
        </row>
        <row r="866">
          <cell r="A866" t="str">
            <v>TORX147PL</v>
          </cell>
          <cell r="B866" t="str">
            <v xml:space="preserve">Fiber Optic Devices TOSLINK RECEIVER 15Mb/sec Vcc=3.3V </v>
          </cell>
          <cell r="C866" t="str">
            <v>Toshiba</v>
          </cell>
          <cell r="D866" t="str">
            <v>TORX147PL</v>
          </cell>
          <cell r="E866" t="str">
            <v>Farnell</v>
          </cell>
          <cell r="F866">
            <v>1225769</v>
          </cell>
          <cell r="G866">
            <v>15</v>
          </cell>
          <cell r="H866">
            <v>11</v>
          </cell>
          <cell r="P866">
            <v>38880</v>
          </cell>
          <cell r="Q866" t="str">
            <v>SHE</v>
          </cell>
        </row>
        <row r="867">
          <cell r="A867" t="str">
            <v>TOTX177PL</v>
          </cell>
          <cell r="B867" t="str">
            <v>Fiber Optic Devices Toslink Transmitter 15Mbps Vcc=5V</v>
          </cell>
          <cell r="C867" t="str">
            <v>Toshiba</v>
          </cell>
          <cell r="D867" t="str">
            <v>TOTX177PL</v>
          </cell>
          <cell r="E867" t="str">
            <v>Farnell</v>
          </cell>
          <cell r="F867">
            <v>1225773</v>
          </cell>
          <cell r="G867">
            <v>8.5</v>
          </cell>
          <cell r="H867">
            <v>8</v>
          </cell>
          <cell r="P867">
            <v>39020</v>
          </cell>
          <cell r="Q867" t="str">
            <v>TAL</v>
          </cell>
        </row>
        <row r="868">
          <cell r="A868" t="str">
            <v>TPA2010D1</v>
          </cell>
          <cell r="B868" t="str">
            <v>2.5 W mono filter-free class-D audio power amplifier</v>
          </cell>
          <cell r="C868" t="str">
            <v>TI</v>
          </cell>
          <cell r="D868" t="str">
            <v>TPA2010D1</v>
          </cell>
        </row>
        <row r="869">
          <cell r="A869" t="str">
            <v>TPA4411</v>
          </cell>
          <cell r="B869" t="str">
            <v>Stereo headphone amplifier</v>
          </cell>
          <cell r="C869" t="str">
            <v>TI</v>
          </cell>
          <cell r="D869" t="str">
            <v>TPA4411RTJ</v>
          </cell>
          <cell r="H869">
            <v>5.19</v>
          </cell>
          <cell r="P869">
            <v>40000</v>
          </cell>
          <cell r="Q869" t="str">
            <v>JEZ</v>
          </cell>
          <cell r="S869" t="str">
            <v>SmartRF05EB 1.8.1</v>
          </cell>
        </row>
        <row r="870">
          <cell r="A870" t="str">
            <v>TPA6130A2</v>
          </cell>
          <cell r="B870" t="str">
            <v>138-mW DirectPath™ Stereo Headphone Amplifier with I2C Volume Control, DSBGA (YZH)</v>
          </cell>
          <cell r="C870" t="str">
            <v>TI</v>
          </cell>
          <cell r="D870" t="str">
            <v>TPA6130A2YZHR or -T</v>
          </cell>
          <cell r="H870">
            <v>5.65</v>
          </cell>
          <cell r="P870">
            <v>39692</v>
          </cell>
          <cell r="Q870" t="str">
            <v>JEZ</v>
          </cell>
        </row>
        <row r="871">
          <cell r="A871" t="str">
            <v>TPS3806J20</v>
          </cell>
          <cell r="B871" t="str">
            <v>Dual voltage detector with adjustable hysteresis</v>
          </cell>
          <cell r="C871" t="str">
            <v>TI</v>
          </cell>
          <cell r="D871" t="str">
            <v>TPS3806J20DBVR or TPS3806J20DBVT</v>
          </cell>
          <cell r="E871" t="str">
            <v>TI</v>
          </cell>
          <cell r="F871" t="str">
            <v>TPS3806J20DBVR</v>
          </cell>
          <cell r="G871">
            <v>2.8</v>
          </cell>
          <cell r="H871">
            <v>2.8</v>
          </cell>
          <cell r="P871">
            <v>39742</v>
          </cell>
          <cell r="Q871" t="str">
            <v>JEZ</v>
          </cell>
        </row>
        <row r="872">
          <cell r="A872" t="str">
            <v>TPS60211</v>
          </cell>
          <cell r="B872" t="str">
            <v>Regulated 3.3V, Low-ripple charge pump with ultralow operating current</v>
          </cell>
          <cell r="C872" t="str">
            <v>TI</v>
          </cell>
          <cell r="D872" t="str">
            <v>TPS60211DGS</v>
          </cell>
          <cell r="P872">
            <v>38796</v>
          </cell>
          <cell r="Q872" t="str">
            <v>AUA</v>
          </cell>
        </row>
        <row r="873">
          <cell r="A873" t="str">
            <v>TPS61070</v>
          </cell>
          <cell r="B873" t="str">
            <v>Adjustable 600 mA switch-regulator</v>
          </cell>
          <cell r="C873" t="str">
            <v>TI</v>
          </cell>
          <cell r="D873" t="str">
            <v>TPS61070DDCR</v>
          </cell>
          <cell r="P873">
            <v>40575</v>
          </cell>
          <cell r="Q873" t="str">
            <v>JEZ</v>
          </cell>
          <cell r="S873" t="str">
            <v>CC2540 DC/DC</v>
          </cell>
        </row>
        <row r="874">
          <cell r="A874" t="str">
            <v>TPS62730</v>
          </cell>
          <cell r="B874" t="str">
            <v>Step Down Converter with Bypass Mode for Ultra Low Power Wireless Applications</v>
          </cell>
          <cell r="C874" t="str">
            <v>TI</v>
          </cell>
          <cell r="D874" t="str">
            <v>TPS62730DRY</v>
          </cell>
          <cell r="E874" t="str">
            <v>TI</v>
          </cell>
          <cell r="F874" t="str">
            <v>TPS62730DRY</v>
          </cell>
          <cell r="P874">
            <v>40395</v>
          </cell>
          <cell r="Q874" t="str">
            <v>JEZ</v>
          </cell>
        </row>
        <row r="875">
          <cell r="A875" t="str">
            <v>TPS63000</v>
          </cell>
          <cell r="B875" t="str">
            <v>96% Buck-Boost Converter with 1.8A Current Switches in 3x3 QFN</v>
          </cell>
          <cell r="C875" t="str">
            <v>TI</v>
          </cell>
          <cell r="D875" t="str">
            <v>TPS63000DRCR</v>
          </cell>
          <cell r="G875" t="str">
            <v>$1,50</v>
          </cell>
          <cell r="P875">
            <v>40015</v>
          </cell>
          <cell r="Q875" t="str">
            <v>JEZ</v>
          </cell>
          <cell r="S875" t="str">
            <v>CC2505 Purepath Wireless EB 1.1</v>
          </cell>
        </row>
        <row r="876">
          <cell r="A876" t="str">
            <v>TPS63030</v>
          </cell>
          <cell r="B876" t="str">
            <v>High Efficient Single Inductor Buck-Boost Converter with 1-A Switches, SON (DSK)</v>
          </cell>
          <cell r="C876" t="str">
            <v>TI</v>
          </cell>
          <cell r="D876" t="str">
            <v>TPS63030DSKT or -R</v>
          </cell>
          <cell r="H876">
            <v>9.4499999999999993</v>
          </cell>
          <cell r="P876" t="str">
            <v>16/8/2006</v>
          </cell>
          <cell r="Q876" t="str">
            <v>SHE</v>
          </cell>
        </row>
        <row r="877">
          <cell r="A877" t="str">
            <v>TPS73601MDCQREP</v>
          </cell>
          <cell r="B877" t="str">
            <v>Cap-rree NMOS 400 mA low-dropout regulators with reverse current protection</v>
          </cell>
          <cell r="C877" t="str">
            <v>TI</v>
          </cell>
          <cell r="D877" t="str">
            <v>TPS73601MDCQREP</v>
          </cell>
          <cell r="E877" t="str">
            <v>TI</v>
          </cell>
          <cell r="P877">
            <v>40233</v>
          </cell>
          <cell r="Q877" t="str">
            <v>FRS</v>
          </cell>
        </row>
        <row r="878">
          <cell r="A878" t="str">
            <v>TPS75201QP</v>
          </cell>
          <cell r="B878" t="str">
            <v xml:space="preserve">Adjustable output voltage, 2A LDO </v>
          </cell>
          <cell r="C878" t="str">
            <v>TI</v>
          </cell>
          <cell r="D878" t="str">
            <v>TPS75201QPWP</v>
          </cell>
          <cell r="E878" t="str">
            <v>Digikey</v>
          </cell>
          <cell r="F878" t="str">
            <v>296-2678-5-ND</v>
          </cell>
          <cell r="G878">
            <v>14.04</v>
          </cell>
          <cell r="H878">
            <v>13.77</v>
          </cell>
          <cell r="I878" t="str">
            <v xml:space="preserve"> </v>
          </cell>
          <cell r="P878">
            <v>39798</v>
          </cell>
          <cell r="Q878" t="str">
            <v>JEZ</v>
          </cell>
          <cell r="S878" t="str">
            <v>CC2505 Purepath Wireless EB 1.1</v>
          </cell>
        </row>
        <row r="879">
          <cell r="A879" t="str">
            <v>TPS76933</v>
          </cell>
          <cell r="B879" t="str">
            <v>ULTRALOW-POWER 100-mA LOW-DROPOUT LINEAR REGULATORS</v>
          </cell>
          <cell r="C879" t="str">
            <v>TI</v>
          </cell>
          <cell r="D879" t="str">
            <v>TPS76933DBVR or -T</v>
          </cell>
          <cell r="E879" t="str">
            <v xml:space="preserve"> </v>
          </cell>
          <cell r="H879">
            <v>3.93</v>
          </cell>
          <cell r="P879">
            <v>38880</v>
          </cell>
          <cell r="Q879" t="str">
            <v>SHE</v>
          </cell>
        </row>
        <row r="880">
          <cell r="A880" t="str">
            <v>TPS79318</v>
          </cell>
          <cell r="B880" t="str">
            <v xml:space="preserve">Single Output LDO, 200mA, Fixed(1.8V), High PSRR, Low Noise, SOT-23 (DBV)  </v>
          </cell>
          <cell r="C880" t="str">
            <v>TI</v>
          </cell>
          <cell r="D880" t="str">
            <v>TPS79318DBVR or -T</v>
          </cell>
          <cell r="H880">
            <v>1.45</v>
          </cell>
          <cell r="J880" t="str">
            <v>TI</v>
          </cell>
          <cell r="K880" t="str">
            <v>TPS79330DDCT</v>
          </cell>
          <cell r="P880">
            <v>40000</v>
          </cell>
          <cell r="Q880" t="str">
            <v>JEZ</v>
          </cell>
          <cell r="S880" t="str">
            <v>SmartRF05EB 1.8.1</v>
          </cell>
        </row>
        <row r="881">
          <cell r="A881" t="str">
            <v>TPS79328</v>
          </cell>
          <cell r="B881" t="str">
            <v>Voltage regulator, low noise, 2.8 V</v>
          </cell>
          <cell r="C881" t="str">
            <v>TI</v>
          </cell>
          <cell r="D881" t="str">
            <v>TPS79328DBVR</v>
          </cell>
          <cell r="E881" t="str">
            <v>TI</v>
          </cell>
          <cell r="G881">
            <v>1.5</v>
          </cell>
          <cell r="H881">
            <v>1.5</v>
          </cell>
          <cell r="O881" t="str">
            <v>7.90 NOK (3k), 7.40 (12k). Delivery time 20 weeks</v>
          </cell>
          <cell r="P881">
            <v>37484</v>
          </cell>
          <cell r="Q881" t="str">
            <v>STM</v>
          </cell>
        </row>
        <row r="882">
          <cell r="A882" t="str">
            <v>TPS79930</v>
          </cell>
          <cell r="B882" t="str">
            <v xml:space="preserve">Single Output LDO, 200mA, Fixed(3.0V), High PSRR, Low Noise, SOT-23 (DBV) </v>
          </cell>
          <cell r="C882" t="str">
            <v>TI</v>
          </cell>
          <cell r="D882" t="str">
            <v>TPS79330DBVR</v>
          </cell>
          <cell r="E882" t="str">
            <v>TI</v>
          </cell>
        </row>
        <row r="883">
          <cell r="A883" t="str">
            <v>TPS79333</v>
          </cell>
          <cell r="B883" t="str">
            <v xml:space="preserve">Single Output LDO, 200mA, Fixed(3.3V), High PSRR, Low Noise, SOT-23 (DBV) </v>
          </cell>
          <cell r="C883" t="str">
            <v>TI</v>
          </cell>
          <cell r="D883" t="str">
            <v xml:space="preserve">TPS79333DBVR </v>
          </cell>
          <cell r="F883" t="str">
            <v xml:space="preserve"> </v>
          </cell>
          <cell r="H883">
            <v>1.45</v>
          </cell>
          <cell r="P883">
            <v>40281</v>
          </cell>
          <cell r="Q883" t="str">
            <v>JEZ</v>
          </cell>
          <cell r="S883" t="str">
            <v xml:space="preserve">CC2531_USB_nano_Dongle </v>
          </cell>
        </row>
        <row r="884">
          <cell r="A884" t="str">
            <v>TPS79933YZU</v>
          </cell>
          <cell r="B884" t="str">
            <v>Single Output LDO, 200mA, Fixed(3.3V), Low Quiescent Current, Low Noise, High PSRR, DSBGA (YZU)</v>
          </cell>
          <cell r="C884" t="str">
            <v>TI</v>
          </cell>
          <cell r="D884" t="str">
            <v>TPS79933YZUT or -R</v>
          </cell>
          <cell r="E884" t="str">
            <v>TI</v>
          </cell>
          <cell r="H884">
            <v>2.23</v>
          </cell>
          <cell r="O884" t="str">
            <v>revised: 10.11.2008 JEK</v>
          </cell>
          <cell r="P884">
            <v>37649</v>
          </cell>
          <cell r="Q884" t="str">
            <v>KHT</v>
          </cell>
        </row>
        <row r="885">
          <cell r="A885" t="str">
            <v>TPS79718</v>
          </cell>
          <cell r="B885" t="str">
            <v>Ultralow-power LDO linear regulator with power good output</v>
          </cell>
          <cell r="C885" t="str">
            <v>TI</v>
          </cell>
          <cell r="D885" t="str">
            <v>TPS79718DCKR or -T</v>
          </cell>
          <cell r="E885" t="str">
            <v>TI</v>
          </cell>
          <cell r="F885" t="str">
            <v>TPS79718DCK</v>
          </cell>
          <cell r="G885">
            <v>2.1</v>
          </cell>
          <cell r="H885">
            <v>2.1</v>
          </cell>
          <cell r="P885">
            <v>37908</v>
          </cell>
          <cell r="Q885" t="str">
            <v>KHT</v>
          </cell>
        </row>
        <row r="886">
          <cell r="A886" t="str">
            <v>TPS7A4501</v>
          </cell>
          <cell r="B886" t="str">
            <v>Single Output LDO, 1.5A, Adj. (1.21V to 20V), Low Noise, Fast Transient Response</v>
          </cell>
          <cell r="C886" t="str">
            <v>TI</v>
          </cell>
          <cell r="D886" t="str">
            <v>TPS7A4501DCQR</v>
          </cell>
          <cell r="H886">
            <v>7.82</v>
          </cell>
          <cell r="P886">
            <v>40561</v>
          </cell>
          <cell r="Q886" t="str">
            <v>JEZ</v>
          </cell>
        </row>
        <row r="887">
          <cell r="A887" t="str">
            <v>TS3A44159</v>
          </cell>
          <cell r="B887" t="str">
            <v>Quad SPDT Analog Switch Quad-Channel 2:1 Multiplexer/Demultiplexer with Two Controls</v>
          </cell>
          <cell r="C887" t="str">
            <v>TI</v>
          </cell>
          <cell r="D887" t="str">
            <v>TS3A44159RSVR</v>
          </cell>
          <cell r="E887" t="str">
            <v>TI</v>
          </cell>
          <cell r="F887" t="str">
            <v>TS3A44159RSVR</v>
          </cell>
          <cell r="P887">
            <v>40662</v>
          </cell>
          <cell r="Q887" t="str">
            <v>MAW</v>
          </cell>
          <cell r="S887" t="str">
            <v>TrxEB 1.6.0</v>
          </cell>
        </row>
        <row r="888">
          <cell r="A888" t="str">
            <v>TXB0108PWRG4</v>
          </cell>
          <cell r="B888" t="str">
            <v>8-bit bidirectional voltage level translator with auto-direction sensing.</v>
          </cell>
          <cell r="C888" t="str">
            <v>TI</v>
          </cell>
          <cell r="D888" t="str">
            <v>TXB0108PWR</v>
          </cell>
          <cell r="E888" t="str">
            <v>TI</v>
          </cell>
          <cell r="F888" t="str">
            <v>TI sample program</v>
          </cell>
          <cell r="P888">
            <v>40561</v>
          </cell>
          <cell r="Q888" t="str">
            <v>JEZ</v>
          </cell>
        </row>
        <row r="889">
          <cell r="A889" t="str">
            <v>TXS0102</v>
          </cell>
          <cell r="B889" t="str">
            <v>2-bit bidirectional voltage level translator for open-drain applications</v>
          </cell>
          <cell r="C889" t="str">
            <v>TI</v>
          </cell>
          <cell r="D889" t="str">
            <v>TXS0102DCT</v>
          </cell>
          <cell r="E889" t="str">
            <v>TI</v>
          </cell>
          <cell r="F889" t="str">
            <v>TI sample program</v>
          </cell>
          <cell r="P889">
            <v>40018</v>
          </cell>
          <cell r="Q889" t="str">
            <v>JEZ</v>
          </cell>
          <cell r="S889" t="str">
            <v>CC2505 Purepath Wireless EB 1.0</v>
          </cell>
        </row>
        <row r="890">
          <cell r="A890" t="str">
            <v>UPG154TB</v>
          </cell>
          <cell r="B890" t="str">
            <v>RF transmit/receive switch</v>
          </cell>
          <cell r="C890" t="str">
            <v>NEC</v>
          </cell>
          <cell r="E890" t="str">
            <v>Arrow</v>
          </cell>
          <cell r="G890">
            <v>7.9</v>
          </cell>
          <cell r="H890">
            <v>7.9</v>
          </cell>
          <cell r="I890">
            <v>7.4</v>
          </cell>
          <cell r="J890" t="str">
            <v>AMP</v>
          </cell>
          <cell r="K890" t="str">
            <v xml:space="preserve">787780-1 </v>
          </cell>
          <cell r="L890" t="str">
            <v>ELFA</v>
          </cell>
          <cell r="M890" t="str">
            <v xml:space="preserve">42-707-40 </v>
          </cell>
          <cell r="P890">
            <v>40015</v>
          </cell>
          <cell r="Q890" t="str">
            <v>JEZ</v>
          </cell>
          <cell r="S890" t="str">
            <v>CC2505 Purepath Wireless EB 1.1</v>
          </cell>
        </row>
        <row r="891">
          <cell r="A891" t="str">
            <v>USB_A</v>
          </cell>
          <cell r="B891" t="str">
            <v>USB Plugg A/PCB Montering</v>
          </cell>
          <cell r="C891" t="str">
            <v>ELFA</v>
          </cell>
          <cell r="D891" t="str">
            <v>42-197-15</v>
          </cell>
          <cell r="E891" t="str">
            <v>Freber</v>
          </cell>
          <cell r="F891" t="str">
            <v>CU01PAM10R0</v>
          </cell>
          <cell r="H891">
            <v>1.9</v>
          </cell>
          <cell r="P891">
            <v>37169</v>
          </cell>
          <cell r="Q891" t="str">
            <v>KHT</v>
          </cell>
        </row>
        <row r="892">
          <cell r="A892" t="str">
            <v>USB_B</v>
          </cell>
          <cell r="B892" t="str">
            <v>USB B-style PCB-mount socket</v>
          </cell>
          <cell r="C892" t="str">
            <v>CviLux</v>
          </cell>
          <cell r="D892" t="str">
            <v>CU02SAH0000</v>
          </cell>
          <cell r="E892" t="str">
            <v>Freber</v>
          </cell>
          <cell r="G892" t="str">
            <v xml:space="preserve"> </v>
          </cell>
          <cell r="H892">
            <v>2.31</v>
          </cell>
          <cell r="N892" t="str">
            <v>Yes</v>
          </cell>
          <cell r="O892" t="str">
            <v>0.8 USD</v>
          </cell>
          <cell r="P892">
            <v>38524</v>
          </cell>
          <cell r="Q892" t="str">
            <v>TBR</v>
          </cell>
        </row>
        <row r="893">
          <cell r="A893" t="str">
            <v>USB_CABLE</v>
          </cell>
          <cell r="B893" t="str">
            <v>USB 2.0 cable, 3m</v>
          </cell>
          <cell r="E893" t="str">
            <v>Jotec AESP</v>
          </cell>
          <cell r="G893">
            <v>14</v>
          </cell>
          <cell r="N893" t="str">
            <v>Yes</v>
          </cell>
          <cell r="O893" t="str">
            <v>0.8 USD</v>
          </cell>
          <cell r="P893">
            <v>38555</v>
          </cell>
          <cell r="Q893" t="str">
            <v>TBR</v>
          </cell>
        </row>
        <row r="894">
          <cell r="A894" t="str">
            <v>USB_MINI</v>
          </cell>
          <cell r="B894" t="str">
            <v>Mini-USB</v>
          </cell>
          <cell r="C894" t="str">
            <v>CviLux</v>
          </cell>
          <cell r="D894" t="str">
            <v>CU04SCM15B0R0LF</v>
          </cell>
          <cell r="E894" t="str">
            <v>Freber</v>
          </cell>
          <cell r="P894">
            <v>40354</v>
          </cell>
          <cell r="Q894" t="str">
            <v>JEZ</v>
          </cell>
        </row>
        <row r="895">
          <cell r="A895" t="str">
            <v>USB_AB_MICRO</v>
          </cell>
          <cell r="B895" t="str">
            <v>USB receptacle type AB micro, SMD</v>
          </cell>
          <cell r="C895" t="str">
            <v>Tyco</v>
          </cell>
          <cell r="D895" t="str">
            <v>1981584-1</v>
          </cell>
          <cell r="P895">
            <v>40395</v>
          </cell>
          <cell r="Q895" t="str">
            <v>JEZ</v>
          </cell>
        </row>
        <row r="896">
          <cell r="A896" t="str">
            <v>USB-B_MICRO</v>
          </cell>
          <cell r="B896" t="str">
            <v>Micro USB receptacle, standard type B, SMD</v>
          </cell>
          <cell r="C896" t="str">
            <v>Tyco</v>
          </cell>
          <cell r="D896" t="str">
            <v>1981568-1</v>
          </cell>
          <cell r="E896" t="str">
            <v>Digikey</v>
          </cell>
          <cell r="F896" t="str">
            <v>A97800CT-ND</v>
          </cell>
          <cell r="G896" t="str">
            <v>$0,45</v>
          </cell>
          <cell r="P896">
            <v>37411</v>
          </cell>
          <cell r="Q896" t="str">
            <v>KHT</v>
          </cell>
        </row>
        <row r="897">
          <cell r="A897" t="str">
            <v>VC080505C150D</v>
          </cell>
          <cell r="B897" t="str">
            <v>SMD Transient Voltage Suppressors 5.6V, 120A, 0805, 0.3J Energy, TransGuard®</v>
          </cell>
          <cell r="C897" t="str">
            <v>AVX</v>
          </cell>
          <cell r="D897" t="str">
            <v>VC080505C150D</v>
          </cell>
          <cell r="E897" t="str">
            <v>TTI</v>
          </cell>
          <cell r="H897">
            <v>1</v>
          </cell>
          <cell r="P897">
            <v>37169</v>
          </cell>
          <cell r="Q897" t="str">
            <v>KHT</v>
          </cell>
        </row>
        <row r="898">
          <cell r="A898" t="str">
            <v>VREG1</v>
          </cell>
          <cell r="B898" t="str">
            <v>Voltage regulator</v>
          </cell>
          <cell r="D898" t="str">
            <v xml:space="preserve"> </v>
          </cell>
          <cell r="P898">
            <v>40380</v>
          </cell>
          <cell r="Q898" t="str">
            <v>JEZ</v>
          </cell>
        </row>
        <row r="899">
          <cell r="A899" t="str">
            <v>W3013</v>
          </cell>
          <cell r="B899" t="str">
            <v>PULSE CHIP ANTENNA</v>
          </cell>
          <cell r="C899" t="str">
            <v>Pulse</v>
          </cell>
          <cell r="D899" t="str">
            <v>W3013</v>
          </cell>
          <cell r="E899" t="str">
            <v>Pulse</v>
          </cell>
          <cell r="F899" t="str">
            <v>W3013</v>
          </cell>
          <cell r="P899">
            <v>40380</v>
          </cell>
          <cell r="Q899" t="str">
            <v>JEZ</v>
          </cell>
        </row>
        <row r="900">
          <cell r="A900" t="str">
            <v>W3126</v>
          </cell>
          <cell r="B900" t="str">
            <v>PULSE HELICAL ANTENNA</v>
          </cell>
          <cell r="C900" t="str">
            <v>Pulse</v>
          </cell>
          <cell r="D900" t="str">
            <v>W3126</v>
          </cell>
          <cell r="E900" t="str">
            <v>Pulse</v>
          </cell>
          <cell r="F900" t="str">
            <v>W3126</v>
          </cell>
          <cell r="P900">
            <v>40380</v>
          </cell>
          <cell r="Q900" t="str">
            <v>JEZ</v>
          </cell>
        </row>
        <row r="901">
          <cell r="A901" t="str">
            <v>W3127</v>
          </cell>
          <cell r="B901" t="str">
            <v xml:space="preserve">PULSE HELICAL ANTENNA  </v>
          </cell>
          <cell r="C901" t="str">
            <v>Pulse</v>
          </cell>
          <cell r="D901" t="str">
            <v>W3127</v>
          </cell>
          <cell r="E901" t="str">
            <v>Pulse</v>
          </cell>
          <cell r="F901" t="str">
            <v>W3127</v>
          </cell>
          <cell r="P901">
            <v>37169</v>
          </cell>
          <cell r="Q901" t="str">
            <v>KHT</v>
          </cell>
        </row>
        <row r="902">
          <cell r="A902" t="str">
            <v>W681310WG</v>
          </cell>
          <cell r="B902" t="str">
            <v>3V single-channel voiceband codec</v>
          </cell>
          <cell r="C902" t="str">
            <v>Winbond</v>
          </cell>
          <cell r="D902" t="str">
            <v>W681310WG</v>
          </cell>
          <cell r="I902">
            <v>5.19</v>
          </cell>
          <cell r="L902" t="str">
            <v>ELFA</v>
          </cell>
          <cell r="M902" t="str">
            <v xml:space="preserve">74-521-54 </v>
          </cell>
          <cell r="P902">
            <v>37169</v>
          </cell>
          <cell r="Q902" t="str">
            <v>KHT</v>
          </cell>
        </row>
        <row r="903">
          <cell r="A903" t="str">
            <v>W681360WG</v>
          </cell>
          <cell r="B903" t="str">
            <v>3V single-channel 13-bit linear voice-band codec</v>
          </cell>
          <cell r="C903" t="str">
            <v>Winbond</v>
          </cell>
          <cell r="D903" t="str">
            <v>W681360WG</v>
          </cell>
          <cell r="G903">
            <v>5.19</v>
          </cell>
          <cell r="I903">
            <v>5.19</v>
          </cell>
        </row>
        <row r="904">
          <cell r="A904" t="str">
            <v>X_10.000/50/30/10/16</v>
          </cell>
          <cell r="B904" t="str">
            <v>Crystal, 10.000MHz, HC-49SMD 50/30ppm, 16pF</v>
          </cell>
          <cell r="C904" t="str">
            <v>ACT</v>
          </cell>
          <cell r="D904" t="str">
            <v>10.000MHz/50/30/10/16</v>
          </cell>
          <cell r="E904" t="str">
            <v>TriMax</v>
          </cell>
          <cell r="G904">
            <v>6</v>
          </cell>
          <cell r="H904">
            <v>3</v>
          </cell>
        </row>
        <row r="905">
          <cell r="A905" t="str">
            <v>X_12.000/10/10/10/12</v>
          </cell>
          <cell r="B905" t="str">
            <v>Crystal, 12.000MHz, HC-49SMD, 10/10ppm, 12pF</v>
          </cell>
          <cell r="C905" t="str">
            <v>ACT</v>
          </cell>
          <cell r="D905" t="str">
            <v>12.000MHz/10/10/10/12</v>
          </cell>
          <cell r="E905" t="str">
            <v>TriMax</v>
          </cell>
          <cell r="G905">
            <v>9</v>
          </cell>
          <cell r="H905">
            <v>4.5</v>
          </cell>
          <cell r="P905">
            <v>37169</v>
          </cell>
          <cell r="Q905" t="str">
            <v>KHT</v>
          </cell>
        </row>
        <row r="906">
          <cell r="A906" t="str">
            <v>X_12.000/50/50/10/12</v>
          </cell>
          <cell r="B906" t="str">
            <v>Crystal, 12.000MHz, HC-49SMD, 50/50ppm, 12pF</v>
          </cell>
          <cell r="C906" t="str">
            <v>ACT</v>
          </cell>
          <cell r="D906" t="str">
            <v>12.000MHz/50/50/10/12</v>
          </cell>
          <cell r="E906" t="str">
            <v>TriMax</v>
          </cell>
          <cell r="G906">
            <v>6</v>
          </cell>
          <cell r="H906">
            <v>3</v>
          </cell>
          <cell r="P906">
            <v>39836</v>
          </cell>
          <cell r="Q906" t="str">
            <v>JEK</v>
          </cell>
        </row>
        <row r="907">
          <cell r="A907" t="str">
            <v>X_14.7456/10/10/10/16</v>
          </cell>
          <cell r="B907" t="str">
            <v>Crystal, 14.7456MHz, NX4025DA, 10/10ppm, 16 pF</v>
          </cell>
          <cell r="C907" t="str">
            <v>NDK</v>
          </cell>
          <cell r="D907" t="str">
            <v>NX4025DA</v>
          </cell>
          <cell r="E907" t="str">
            <v xml:space="preserve">NDK  </v>
          </cell>
          <cell r="G907">
            <v>14.29</v>
          </cell>
        </row>
        <row r="908">
          <cell r="A908" t="str">
            <v>X_16.000/10/10/10/16</v>
          </cell>
          <cell r="B908" t="str">
            <v xml:space="preserve">Crystal, 16.000MHz, NX4025A, 10/10ppm, 16 pF </v>
          </cell>
          <cell r="C908" t="str">
            <v>NDK</v>
          </cell>
          <cell r="D908" t="str">
            <v>NX4025DA 16 MHz W-191-611</v>
          </cell>
          <cell r="E908" t="str">
            <v xml:space="preserve">NDK </v>
          </cell>
          <cell r="F908" t="str">
            <v>NX4025DA 16 MHz W-191-611</v>
          </cell>
          <cell r="G908">
            <v>14.29</v>
          </cell>
        </row>
        <row r="909">
          <cell r="A909" t="str">
            <v>X_20.000/20/50/10/30</v>
          </cell>
          <cell r="B909" t="str">
            <v>Crystal, 20.000MHz, HC-49SMD, 20/50ppm, 30pF</v>
          </cell>
          <cell r="C909" t="str">
            <v>ACT</v>
          </cell>
          <cell r="D909" t="str">
            <v>20.000MHz/20/50/10/30</v>
          </cell>
          <cell r="E909" t="str">
            <v>TriMax</v>
          </cell>
          <cell r="G909">
            <v>6</v>
          </cell>
          <cell r="H909">
            <v>3</v>
          </cell>
          <cell r="P909">
            <v>37169</v>
          </cell>
          <cell r="Q909" t="str">
            <v>KHT</v>
          </cell>
        </row>
        <row r="910">
          <cell r="A910" t="str">
            <v>X_26.000/10/10/10/16</v>
          </cell>
          <cell r="B910" t="str">
            <v>Crystal, 26.000MHz, AT-41CD2, 10/10ppm, 16pF ! Temp range -30∼+85</v>
          </cell>
          <cell r="C910" t="str">
            <v>NDK</v>
          </cell>
          <cell r="D910" t="str">
            <v>AT-41CD2</v>
          </cell>
          <cell r="E910" t="str">
            <v xml:space="preserve">NDK </v>
          </cell>
          <cell r="F910" t="str">
            <v>AT-41CD2 26 MHz EXS00A-02094</v>
          </cell>
          <cell r="G910">
            <v>2.37</v>
          </cell>
          <cell r="H910">
            <v>2.37</v>
          </cell>
          <cell r="I910">
            <v>2.37</v>
          </cell>
          <cell r="P910">
            <v>38519</v>
          </cell>
          <cell r="Q910" t="str">
            <v>FRS</v>
          </cell>
        </row>
        <row r="911">
          <cell r="A911" t="str">
            <v>X_26.000/10/10/10/16A</v>
          </cell>
          <cell r="B911" t="str">
            <v xml:space="preserve">Cystal, 26.000MHz SMD Crystal, </v>
          </cell>
          <cell r="C911" t="str">
            <v>AKER Electronics</v>
          </cell>
          <cell r="D911" t="str">
            <v>C5S-26.000-16-1010-R</v>
          </cell>
          <cell r="E911" t="str">
            <v>AKER Electronics</v>
          </cell>
          <cell r="F911" t="str">
            <v>C5S-26.000-16-1010-R</v>
          </cell>
          <cell r="H911">
            <v>5.18</v>
          </cell>
          <cell r="P911">
            <v>40283</v>
          </cell>
          <cell r="Q911" t="str">
            <v>JEZ</v>
          </cell>
        </row>
        <row r="912">
          <cell r="A912" t="str">
            <v>X_26.000/20/40/40/10</v>
          </cell>
          <cell r="B912" t="str">
            <v xml:space="preserve">Crystal, 26.000000MHz, 10.0pF, 50 ohms max, 20/40 ppm, -40C to +85C </v>
          </cell>
          <cell r="C912" t="str">
            <v>NDK</v>
          </cell>
          <cell r="D912" t="str">
            <v>NX3225GA, EXS00A-CG01972</v>
          </cell>
          <cell r="E912" t="str">
            <v>NDK</v>
          </cell>
          <cell r="F912" t="str">
            <v>NX3225GA, EXS00A-CG01972</v>
          </cell>
        </row>
        <row r="913">
          <cell r="A913" t="str">
            <v xml:space="preserve">TG-5010CG-01N   </v>
          </cell>
          <cell r="B913" t="str">
            <v>TCXO 40.000000MHz, Supply voltage: +2.8V +/-10%</v>
          </cell>
          <cell r="C913" t="str">
            <v>Epson Toyocom</v>
          </cell>
          <cell r="D913" t="str">
            <v xml:space="preserve">TG-5010CG-01N   </v>
          </cell>
          <cell r="E913" t="str">
            <v>ACTE</v>
          </cell>
          <cell r="F913" t="str">
            <v>X1G002771000100</v>
          </cell>
          <cell r="P913">
            <v>40275</v>
          </cell>
          <cell r="Q913" t="str">
            <v>JEZ</v>
          </cell>
        </row>
        <row r="914">
          <cell r="A914" t="str">
            <v>X_26.000/10/10/40/10</v>
          </cell>
          <cell r="B914" t="str">
            <v>Crystal, 26.000000MHz, FA-128, 10pF, 10PPM,  2x1.6mm SMD, 60 ohms</v>
          </cell>
          <cell r="C914" t="str">
            <v>Epson Toyocom</v>
          </cell>
          <cell r="D914" t="str">
            <v>FA-128, 26MHZ, 10PPM, 10PF (9PF)</v>
          </cell>
          <cell r="E914" t="str">
            <v>Farnell</v>
          </cell>
          <cell r="F914">
            <v>1712808</v>
          </cell>
          <cell r="G914">
            <v>13</v>
          </cell>
          <cell r="P914">
            <v>40283</v>
          </cell>
          <cell r="Q914" t="str">
            <v>JEZ</v>
          </cell>
        </row>
        <row r="915">
          <cell r="A915" t="str">
            <v>X_27.000/20/40/40/10</v>
          </cell>
          <cell r="B915" t="str">
            <v xml:space="preserve">Crystal, 27.000000MHz, 10.0pF, 50 ohms max. </v>
          </cell>
          <cell r="C915" t="str">
            <v>NDK</v>
          </cell>
          <cell r="D915" t="str">
            <v>NX3225GA, EXS00A-CG01973</v>
          </cell>
          <cell r="E915" t="str">
            <v>NDK</v>
          </cell>
          <cell r="F915" t="str">
            <v>NX3225GA, EXS00A-CG01973</v>
          </cell>
          <cell r="P915">
            <v>38571</v>
          </cell>
          <cell r="Q915" t="str">
            <v>SHE</v>
          </cell>
        </row>
        <row r="916">
          <cell r="A916" t="str">
            <v>X_3.6864/10/10/10/12</v>
          </cell>
          <cell r="B916" t="str">
            <v>Crystal, 3.6864MHz, HC-49SMD, 10/10ppm, 12pF</v>
          </cell>
          <cell r="C916" t="str">
            <v>ACT</v>
          </cell>
          <cell r="D916" t="str">
            <v>3.6864MHz/10/10/10/12</v>
          </cell>
          <cell r="E916" t="str">
            <v>TriMax</v>
          </cell>
          <cell r="G916">
            <v>9</v>
          </cell>
          <cell r="H916">
            <v>4.5</v>
          </cell>
          <cell r="P916">
            <v>38519</v>
          </cell>
          <cell r="Q916" t="str">
            <v>FRS</v>
          </cell>
        </row>
        <row r="917">
          <cell r="A917" t="str">
            <v>X_32.000/10/10/10/16</v>
          </cell>
          <cell r="B917" t="str">
            <v xml:space="preserve">Crystal, 32.000000MHz, TSX-10A, 10/10ppm, 16 pF </v>
          </cell>
          <cell r="C917" t="str">
            <v>Epson Toyocom</v>
          </cell>
          <cell r="D917" t="str">
            <v>TSX-10A 32M 16pF</v>
          </cell>
          <cell r="E917" t="str">
            <v>EC Partner A/S</v>
          </cell>
          <cell r="F917" t="str">
            <v>TSX-10A 32M 16pF</v>
          </cell>
          <cell r="G917">
            <v>14.29</v>
          </cell>
          <cell r="O917" t="str">
            <v>CC1125EM (2.0*1.6mm)</v>
          </cell>
          <cell r="P917">
            <v>40233</v>
          </cell>
          <cell r="Q917" t="str">
            <v>FRS</v>
          </cell>
        </row>
        <row r="918">
          <cell r="A918" t="str">
            <v>X_32.000/10/15/30/16</v>
          </cell>
          <cell r="B918" t="str">
            <v xml:space="preserve">Crystal, 32.000MHz, NX3225DA, 10/15ppm, 16 pF  ! Temp range -30 - +85 deg C ! </v>
          </cell>
          <cell r="C918" t="str">
            <v>NDK</v>
          </cell>
          <cell r="D918" t="str">
            <v>NX3225SA</v>
          </cell>
          <cell r="E918" t="str">
            <v xml:space="preserve">NDK  </v>
          </cell>
          <cell r="F918" t="str">
            <v>NX3225SA 32 MHz EXS00A-02994</v>
          </cell>
          <cell r="G918">
            <v>6.25</v>
          </cell>
          <cell r="H918">
            <v>6.25</v>
          </cell>
          <cell r="I918">
            <v>6.25</v>
          </cell>
          <cell r="P918">
            <v>40281</v>
          </cell>
          <cell r="Q918" t="str">
            <v>JEZ</v>
          </cell>
          <cell r="R918" t="str">
            <v>CC2540EM discrete, CC112xEM</v>
          </cell>
        </row>
        <row r="919">
          <cell r="A919" t="str">
            <v>X_32.000/10/20/60/10</v>
          </cell>
          <cell r="B919" t="str">
            <v xml:space="preserve">Crystal, 32.000000MHz, FA-128, 10.0pF, +/-10ppm, (FTC: +/-20ppm at -40/85C), 60ohms   </v>
          </cell>
          <cell r="C919" t="str">
            <v>Epson Toyocom</v>
          </cell>
          <cell r="D919" t="str">
            <v>FA-128, 32MHZ, 10PPM, 10PF, 2x1.6mm, -40/+85C, 60ohms</v>
          </cell>
          <cell r="E919" t="str">
            <v>ACTE</v>
          </cell>
          <cell r="F919" t="str">
            <v xml:space="preserve">Q22FA1280009200 </v>
          </cell>
          <cell r="P919">
            <v>40309</v>
          </cell>
          <cell r="Q919" t="str">
            <v>FRS</v>
          </cell>
          <cell r="R919" t="str">
            <v>CC1120-450M og 868M</v>
          </cell>
        </row>
        <row r="920">
          <cell r="A920" t="str">
            <v>X_32.000/5/10/60/10</v>
          </cell>
          <cell r="B920" t="str">
            <v>Crystal, 32.000000MHz, FA-128,2x1.6mm, 10pF,</v>
          </cell>
          <cell r="C920" t="str">
            <v>Epson Toyocom</v>
          </cell>
          <cell r="D920" t="str">
            <v>FA-128, 32MHZ, 5PPM, 10PF, 2x1.6mm, -20/+75C,</v>
          </cell>
          <cell r="E920" t="str">
            <v>ACTE</v>
          </cell>
          <cell r="F920" t="str">
            <v>Special tigth tolernace 5ppm for TI</v>
          </cell>
          <cell r="P920">
            <v>40281</v>
          </cell>
          <cell r="Q920" t="str">
            <v>JEZ</v>
          </cell>
          <cell r="R920" t="str">
            <v>CC2531_USB_Nano_Dongle, , CC2530_ZNP</v>
          </cell>
        </row>
        <row r="921">
          <cell r="A921" t="str">
            <v>X_32.000/10/10/40/12</v>
          </cell>
          <cell r="B921" t="str">
            <v>Crystal, 32.000000MHz, FA-128, 12.0pF, +/-10ppm, (FTC: +/-10ppm at -20/75C), 60ohms</v>
          </cell>
          <cell r="C921" t="str">
            <v>Epson Toyocom</v>
          </cell>
          <cell r="D921" t="str">
            <v>FA-128, 32MHZ, 10PPM, 12PF, 2x1.6mm, -20/+75C</v>
          </cell>
          <cell r="E921" t="str">
            <v>ACTE</v>
          </cell>
          <cell r="F921" t="str">
            <v xml:space="preserve">Q22FA1280001800  </v>
          </cell>
        </row>
        <row r="922">
          <cell r="A922" t="str">
            <v>X_32.000/10/20/40/10</v>
          </cell>
          <cell r="B922" t="str">
            <v>Crystal, 32.000000MHz, FA-20H, 10.0pF, +/-10ppm, (FTC: +/-20ppm at -40/85C), 40ohms</v>
          </cell>
          <cell r="C922" t="str">
            <v>Epson Toyocom</v>
          </cell>
          <cell r="D922" t="str">
            <v>FA-20H, 32MHz, 10PPM, 10pF,  -40/+85C, 40ohms</v>
          </cell>
          <cell r="E922" t="str">
            <v>ACTE</v>
          </cell>
          <cell r="F922" t="str">
            <v>Q24FA20H0021714</v>
          </cell>
          <cell r="P922">
            <v>40282</v>
          </cell>
          <cell r="Q922" t="str">
            <v>JEZ</v>
          </cell>
          <cell r="R922" t="str">
            <v>CC2530_ZNP</v>
          </cell>
        </row>
        <row r="923">
          <cell r="A923" t="str">
            <v>X_32.768/20/30/40/12.5</v>
          </cell>
          <cell r="B923" t="str">
            <v>Crystal, 32.768kHz, FC-12M, 12,5pF</v>
          </cell>
          <cell r="C923" t="str">
            <v>Epson Toyocom</v>
          </cell>
          <cell r="D923" t="str">
            <v>FC-12M, 32.768kHz, 20PPM, 12,5pF</v>
          </cell>
          <cell r="E923" t="str">
            <v>ACTE</v>
          </cell>
          <cell r="L923" t="str">
            <v>EC-Partner</v>
          </cell>
          <cell r="O923" t="str">
            <v>CC2505EM (Sven Groenstad)</v>
          </cell>
          <cell r="P923">
            <v>39736</v>
          </cell>
          <cell r="Q923" t="str">
            <v>SVG</v>
          </cell>
        </row>
        <row r="924">
          <cell r="A924" t="str">
            <v>X_32.768/20/50/10/12</v>
          </cell>
          <cell r="B924" t="str">
            <v>Crystal, 32.768 kHz, 12pf, 50/10 ppm,SMD package</v>
          </cell>
          <cell r="C924" t="str">
            <v>C-MAC</v>
          </cell>
          <cell r="D924" t="str">
            <v>A103E</v>
          </cell>
          <cell r="E924" t="str">
            <v>ELFA</v>
          </cell>
          <cell r="F924" t="str">
            <v>74-530-20</v>
          </cell>
          <cell r="G924">
            <v>17.8</v>
          </cell>
          <cell r="L924" t="str">
            <v>EC-Partner</v>
          </cell>
          <cell r="O924" t="str">
            <v>CC2505EM (Sven Groenstad)</v>
          </cell>
          <cell r="P924">
            <v>39736</v>
          </cell>
          <cell r="Q924" t="str">
            <v>SVG</v>
          </cell>
        </row>
        <row r="925">
          <cell r="A925" t="str">
            <v>X_32.768/20/50/40/12</v>
          </cell>
          <cell r="B925" t="str">
            <v>Crystal, 32.768 kHz, 12.5pF, 20/50 ppm,SMD package</v>
          </cell>
          <cell r="C925" t="str">
            <v>Epson Toyocom</v>
          </cell>
          <cell r="D925" t="str">
            <v>MC-306</v>
          </cell>
          <cell r="E925" t="str">
            <v>ACTE</v>
          </cell>
          <cell r="F925" t="str">
            <v>Q13MC3061000314</v>
          </cell>
          <cell r="H925">
            <v>2.8</v>
          </cell>
          <cell r="O925" t="str">
            <v>CC2505EM (Sven Groenstad)
Q22FA1280004400 FA-128 48.000000MHz, Crystal, 16.0pF, +/-15ppm
Packing: TR3000L (Pb free) - FTC: 18ppm at -40/85C
The last two digits indicate the packing “00” is standard packing of 3Kpcs T&amp;R.
If needed Epson can also ship “14”,</v>
          </cell>
          <cell r="P925">
            <v>39736</v>
          </cell>
          <cell r="Q925" t="str">
            <v>SVG</v>
          </cell>
        </row>
        <row r="926">
          <cell r="A926" t="str">
            <v>X_32.768/20/50/40/12.5</v>
          </cell>
          <cell r="B926" t="str">
            <v>Crystal, 32.768 kHz, 12.5pf, 20/50 ppm,SMD package</v>
          </cell>
          <cell r="C926" t="str">
            <v>Epson Toyocom</v>
          </cell>
          <cell r="D926" t="str">
            <v>MC-306</v>
          </cell>
          <cell r="E926" t="str">
            <v>ACTE</v>
          </cell>
          <cell r="F926" t="str">
            <v>Q13MC3061000314</v>
          </cell>
          <cell r="O926" t="str">
            <v>SmartRFtempboard (Jon Eirik Sternang)</v>
          </cell>
          <cell r="P926">
            <v>39736</v>
          </cell>
          <cell r="Q926" t="str">
            <v>JEK</v>
          </cell>
        </row>
        <row r="927">
          <cell r="A927" t="str">
            <v>X_40.000/5/18/60/10</v>
          </cell>
          <cell r="B927" t="str">
            <v xml:space="preserve">Crystal, 40.000000MHz, FA-128, 10.0pF, +/-5ppm (FT), +/-18ppm (FS), 60 ohms max. </v>
          </cell>
          <cell r="C927" t="str">
            <v>Epson Toyocom</v>
          </cell>
          <cell r="D927" t="str">
            <v>FA-128, 40MHz, 5PPM, 10PF, 2x1.6mm, -40/+85C,</v>
          </cell>
          <cell r="E927" t="str">
            <v>ACTE</v>
          </cell>
          <cell r="F927" t="str">
            <v>Special tigth tolernace 5ppm for TI (CC112xEM prototype).</v>
          </cell>
        </row>
        <row r="928">
          <cell r="A928" t="str">
            <v>X_40.000/10/18/60/10</v>
          </cell>
          <cell r="B928" t="str">
            <v xml:space="preserve">Crystal, 40.000000MHz, FA-127, 10.0 pF, +/- 10ppm, (FTC: +/-20ppm at -40/85C) </v>
          </cell>
          <cell r="C928" t="str">
            <v>Epson Toyocom</v>
          </cell>
          <cell r="D928" t="str">
            <v>FA-127, 40MHz, 10ppm, 10pF, -40/+85C</v>
          </cell>
          <cell r="E928" t="str">
            <v>ACTE</v>
          </cell>
          <cell r="F928" t="str">
            <v>Q24FA1280010100</v>
          </cell>
          <cell r="P928">
            <v>40375</v>
          </cell>
          <cell r="Q928" t="str">
            <v>JEZ</v>
          </cell>
        </row>
        <row r="929">
          <cell r="A929" t="str">
            <v>X_40.000/10/?/?/10</v>
          </cell>
          <cell r="B929" t="str">
            <v>Cystal,  40.000000MHz, 10.0 pF, +/- 10ppm, (FTC: +/-20ppm at -40/85C)</v>
          </cell>
          <cell r="C929" t="str">
            <v>Epson Toyocom</v>
          </cell>
          <cell r="D929" t="str">
            <v>FA-20H, 40MHz, 10PPM, 10pF,  -40/+85C,</v>
          </cell>
          <cell r="E929" t="str">
            <v>ACTE</v>
          </cell>
          <cell r="F929" t="str">
            <v>Q24FA20H0021400</v>
          </cell>
          <cell r="P929">
            <v>40357</v>
          </cell>
          <cell r="Q929" t="str">
            <v>JEZ</v>
          </cell>
          <cell r="R929" t="str">
            <v>CC2525EM</v>
          </cell>
        </row>
        <row r="930">
          <cell r="A930" t="str">
            <v>X_48.000/10/20/60/10</v>
          </cell>
          <cell r="B930" t="str">
            <v>Crystal, 48.000000MHz, FA-128,10pF, 2.0x1.6mm, +/-10 ppm(FT),+/-20ppm(FS), 60 Ohm max.,-40 to +85 deg.C</v>
          </cell>
          <cell r="C930" t="str">
            <v>Epson Toyocom</v>
          </cell>
          <cell r="D930" t="str">
            <v>FA-128, 48.00000MHz, OUTF-2B-0165</v>
          </cell>
          <cell r="E930" t="str">
            <v>ACTE</v>
          </cell>
          <cell r="N930" t="str">
            <v>Yes</v>
          </cell>
          <cell r="P930">
            <v>39401</v>
          </cell>
          <cell r="Q930" t="str">
            <v>JEK</v>
          </cell>
        </row>
        <row r="931">
          <cell r="A931" t="str">
            <v>X_48.000/10/10/40/12</v>
          </cell>
          <cell r="B931" t="str">
            <v xml:space="preserve">Crystal, 48.000000MHz, 12.0pF, +/-10ppm (FT), +/-10ppm (FS), 40 ohms max. </v>
          </cell>
          <cell r="C931" t="str">
            <v>Epson Toyocom</v>
          </cell>
          <cell r="D931" t="str">
            <v xml:space="preserve">TSX-3225 48.000000MHz, X1E000021026511 </v>
          </cell>
          <cell r="E931" t="str">
            <v>ACTE</v>
          </cell>
          <cell r="F931" t="str">
            <v>X1E000021026511</v>
          </cell>
          <cell r="G931" t="str">
            <v xml:space="preserve"> </v>
          </cell>
          <cell r="P931">
            <v>38042</v>
          </cell>
          <cell r="Q931" t="str">
            <v>GJO</v>
          </cell>
        </row>
        <row r="932">
          <cell r="A932" t="str">
            <v>X_48.000/12/18/40/16</v>
          </cell>
          <cell r="B932" t="str">
            <v xml:space="preserve">Crystal, 48.000000MHz, 16.0pF, +/-12ppm (FT), +/-18ppm (FS), 40 ohms max. </v>
          </cell>
          <cell r="C932" t="str">
            <v>Epson Toyocom</v>
          </cell>
          <cell r="D932" t="str">
            <v xml:space="preserve">TSX-3225 48.000000MHz, X1E000021000099 </v>
          </cell>
          <cell r="E932" t="str">
            <v>ACTE</v>
          </cell>
          <cell r="F932" t="str">
            <v>X1E000021000099</v>
          </cell>
          <cell r="G932">
            <v>0.3</v>
          </cell>
          <cell r="P932">
            <v>37966</v>
          </cell>
          <cell r="Q932" t="str">
            <v>GJO</v>
          </cell>
        </row>
        <row r="933">
          <cell r="A933" t="str">
            <v>X_48.000/15/18/60/16</v>
          </cell>
          <cell r="B933" t="str">
            <v xml:space="preserve">Crystal, 48.000000MHz, FA-128, 16.0pF, +/-15ppm (FT), +/-18ppm (FS), 60 ohms max. </v>
          </cell>
          <cell r="C933" t="str">
            <v>Epson Toyocom</v>
          </cell>
          <cell r="D933" t="str">
            <v>FA-128 48.000000MHz, Q22FA12800044</v>
          </cell>
          <cell r="E933" t="str">
            <v>ACTE</v>
          </cell>
          <cell r="F933" t="str">
            <v>Q22FA12800044</v>
          </cell>
          <cell r="G933" t="str">
            <v xml:space="preserve"> </v>
          </cell>
          <cell r="H933" t="str">
            <v>4.4 (0.55 Euro)</v>
          </cell>
          <cell r="I933" t="str">
            <v>2.5 (0.28 Euro)</v>
          </cell>
          <cell r="P933">
            <v>37242</v>
          </cell>
          <cell r="Q933" t="str">
            <v>KHT</v>
          </cell>
        </row>
        <row r="934">
          <cell r="A934" t="str">
            <v>X_48.000/20/35/20/18</v>
          </cell>
          <cell r="B934" t="str">
            <v>Crystal, ceramic SMD, 4x2.5mm, +/-20ppm 48MHZ</v>
          </cell>
          <cell r="C934" t="str">
            <v>Abracon</v>
          </cell>
          <cell r="D934" t="str">
            <v>ABM8-48.000MHz-B2-T</v>
          </cell>
          <cell r="E934" t="str">
            <v>Mouser</v>
          </cell>
          <cell r="F934" t="str">
            <v>815-ABM8-48-B2-T</v>
          </cell>
          <cell r="G934">
            <v>8</v>
          </cell>
          <cell r="H934">
            <v>7.2</v>
          </cell>
        </row>
        <row r="935">
          <cell r="A935" t="str">
            <v>X_8.000/20/30/10/16</v>
          </cell>
          <cell r="B935" t="str">
            <v>Crystal, 8.000MHz, HC-49SMD 20/30ppm, 16pF</v>
          </cell>
          <cell r="C935" t="str">
            <v>C-MAC</v>
          </cell>
          <cell r="D935" t="str">
            <v>8.000MHz/20/30/10/16</v>
          </cell>
          <cell r="E935" t="str">
            <v>Arrow</v>
          </cell>
          <cell r="F935" t="str">
            <v>XTAL030635</v>
          </cell>
          <cell r="G935">
            <v>6</v>
          </cell>
          <cell r="H935">
            <v>3</v>
          </cell>
          <cell r="P935" t="str">
            <v>37/10/2006</v>
          </cell>
          <cell r="Q935" t="str">
            <v>SHE</v>
          </cell>
        </row>
        <row r="936">
          <cell r="A936" t="str">
            <v>X_8.000/30/50/10/16</v>
          </cell>
          <cell r="B936" t="str">
            <v>Crystal, 8.000MHz, HC-49SMD 30/50ppm, 16pF</v>
          </cell>
          <cell r="C936" t="str">
            <v>ACT</v>
          </cell>
          <cell r="D936" t="str">
            <v>8.000MHz/30/50/10/16</v>
          </cell>
          <cell r="E936" t="str">
            <v>TriMax</v>
          </cell>
          <cell r="G936">
            <v>6</v>
          </cell>
          <cell r="H936">
            <v>3</v>
          </cell>
          <cell r="P936">
            <v>37390</v>
          </cell>
          <cell r="Q936" t="str">
            <v>KHT</v>
          </cell>
        </row>
        <row r="937">
          <cell r="A937" t="str">
            <v>X11.0592/10/10/10/16</v>
          </cell>
          <cell r="B937" t="str">
            <v>Crystal, 11.0592MHz, HC-49SMD, 10/10ppm, 16 pF</v>
          </cell>
          <cell r="C937" t="str">
            <v>ACT</v>
          </cell>
          <cell r="D937" t="str">
            <v>11.0592/10/10/10/16</v>
          </cell>
          <cell r="E937" t="str">
            <v>TriMax</v>
          </cell>
          <cell r="G937">
            <v>9</v>
          </cell>
          <cell r="H937">
            <v>4.5</v>
          </cell>
          <cell r="P937">
            <v>37649</v>
          </cell>
          <cell r="Q937" t="str">
            <v>KHT</v>
          </cell>
        </row>
        <row r="938">
          <cell r="A938" t="str">
            <v>X14.7456/10/10/10/16</v>
          </cell>
          <cell r="B938" t="str">
            <v>Crystal, 14.7456MHz, HC-49SMD, 10/10ppm, 16 pF</v>
          </cell>
          <cell r="C938" t="str">
            <v>ACT</v>
          </cell>
          <cell r="D938" t="str">
            <v>14.7456/10/10/10/16</v>
          </cell>
          <cell r="E938" t="str">
            <v>TriMax</v>
          </cell>
          <cell r="G938">
            <v>9</v>
          </cell>
          <cell r="H938">
            <v>4.5</v>
          </cell>
          <cell r="P938">
            <v>37649</v>
          </cell>
          <cell r="Q938" t="str">
            <v>KHT</v>
          </cell>
        </row>
        <row r="939">
          <cell r="A939" t="str">
            <v>X18.0000/10/10/10/18</v>
          </cell>
          <cell r="B939" t="str">
            <v>Crystal, 18.0000MHz, 6x3.5 SMD, 10/10ppm, 18 pF</v>
          </cell>
          <cell r="C939" t="str">
            <v>Suntsu</v>
          </cell>
          <cell r="P939">
            <v>37487</v>
          </cell>
          <cell r="Q939" t="str">
            <v>STM</v>
          </cell>
        </row>
        <row r="940">
          <cell r="A940" t="str">
            <v>X2398_4X4</v>
          </cell>
          <cell r="B940" t="str">
            <v>CC26xx Testchip 4x4mm</v>
          </cell>
          <cell r="C940" t="str">
            <v>TI</v>
          </cell>
          <cell r="D940" t="str">
            <v>x2398_4x4</v>
          </cell>
          <cell r="E940" t="str">
            <v>TI</v>
          </cell>
          <cell r="F940" t="str">
            <v>x2398_4x4</v>
          </cell>
          <cell r="P940">
            <v>40607</v>
          </cell>
          <cell r="Q940" t="str">
            <v>MAP</v>
          </cell>
        </row>
        <row r="941">
          <cell r="A941" t="str">
            <v>X6.000/30/50/10/30</v>
          </cell>
          <cell r="B941" t="str">
            <v>Crystal, 6.000MHz, HC-49SMD, 30/50ppm, 30 pF</v>
          </cell>
          <cell r="C941" t="str">
            <v>C-MAC</v>
          </cell>
          <cell r="D941" t="str">
            <v>6.000MHz/30/50/10/30</v>
          </cell>
          <cell r="E941" t="str">
            <v>ELFA</v>
          </cell>
          <cell r="F941" t="str">
            <v>74-521-13</v>
          </cell>
          <cell r="G941">
            <v>5.79</v>
          </cell>
          <cell r="H941">
            <v>5.79</v>
          </cell>
          <cell r="I941">
            <v>5.79</v>
          </cell>
          <cell r="P941">
            <v>38541</v>
          </cell>
          <cell r="Q941" t="str">
            <v>TBR</v>
          </cell>
        </row>
        <row r="942">
          <cell r="A942" t="str">
            <v>X9.8304/10/10/10/16</v>
          </cell>
          <cell r="B942" t="str">
            <v>Crystal, 9.8304MHz, HC-49SMD, 10/10ppm, 16pF</v>
          </cell>
          <cell r="C942" t="str">
            <v>ACT</v>
          </cell>
          <cell r="D942" t="str">
            <v>9.8304/10/10/10/16</v>
          </cell>
          <cell r="E942" t="str">
            <v>TriMax</v>
          </cell>
          <cell r="G942">
            <v>9</v>
          </cell>
          <cell r="H942">
            <v>4.5</v>
          </cell>
        </row>
        <row r="943">
          <cell r="A943" t="str">
            <v>XC2S200E-6FT256I</v>
          </cell>
          <cell r="B943" t="str">
            <v>FPGA, Xilinx Spartan IIE 200, 256-pin BGA</v>
          </cell>
          <cell r="C943" t="str">
            <v>Xilinx</v>
          </cell>
          <cell r="D943" t="str">
            <v>XC2S200E-6FT256I</v>
          </cell>
          <cell r="E943" t="str">
            <v>Memec</v>
          </cell>
          <cell r="G943">
            <v>240</v>
          </cell>
          <cell r="H943">
            <v>240</v>
          </cell>
        </row>
        <row r="944">
          <cell r="A944" t="str">
            <v>XC6204B182MR</v>
          </cell>
          <cell r="B944" t="str">
            <v>Voltage regulator, low-drop out, 100 mA, 1.8V</v>
          </cell>
          <cell r="C944" t="str">
            <v>Torex</v>
          </cell>
          <cell r="D944" t="str">
            <v>XC6204B182MR</v>
          </cell>
          <cell r="E944" t="str">
            <v>Link Electronics</v>
          </cell>
          <cell r="H944">
            <v>4.41</v>
          </cell>
        </row>
        <row r="945">
          <cell r="A945" t="str">
            <v>XC6383</v>
          </cell>
          <cell r="B945" t="str">
            <v>DC/DC regulator</v>
          </cell>
          <cell r="C945" t="str">
            <v>Torex</v>
          </cell>
          <cell r="D945" t="str">
            <v>XC6383A301MR</v>
          </cell>
          <cell r="E945" t="str">
            <v>Link Electronics</v>
          </cell>
          <cell r="G945">
            <v>3.7</v>
          </cell>
          <cell r="H945">
            <v>3.7</v>
          </cell>
          <cell r="I945">
            <v>3.5</v>
          </cell>
        </row>
        <row r="946">
          <cell r="A946" t="str">
            <v>ZIPPY_B5</v>
          </cell>
          <cell r="B946" t="str">
            <v>5-direction navigation switch (wheel slide/push)</v>
          </cell>
          <cell r="C946" t="str">
            <v>Zippy</v>
          </cell>
          <cell r="D946" t="str">
            <v>B5-P5S0D</v>
          </cell>
        </row>
        <row r="952">
          <cell r="A952" t="str">
            <v>X_F/FT/FS/ESR eller min. temp/C/load capacitance</v>
          </cell>
          <cell r="B952" t="str">
            <v xml:space="preserve"> </v>
          </cell>
        </row>
      </sheetData>
      <sheetData sheetId="1"/>
      <sheetData sheetId="2"/>
    </sheetDataSet>
  </externalBook>
</externalLink>
</file>

<file path=xl/queryTables/queryTable1.xml><?xml version="1.0" encoding="utf-8"?>
<queryTable xmlns="http://schemas.openxmlformats.org/spreadsheetml/2006/main" name="parts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arts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1"/>
  <sheetViews>
    <sheetView tabSelected="1" zoomScale="70" workbookViewId="0">
      <selection activeCell="A10" sqref="A10"/>
    </sheetView>
  </sheetViews>
  <sheetFormatPr defaultRowHeight="12.75"/>
  <cols>
    <col min="1" max="1" width="33.5703125" style="2" customWidth="1"/>
    <col min="2" max="2" width="31.85546875" style="1" customWidth="1"/>
    <col min="3" max="3" width="11.140625" style="1" customWidth="1"/>
    <col min="4" max="4" width="53.42578125" style="17" customWidth="1"/>
    <col min="5" max="5" width="20.7109375" style="1" customWidth="1"/>
    <col min="6" max="6" width="35.5703125" style="1" customWidth="1"/>
    <col min="7" max="7" width="17.7109375" style="1" bestFit="1" customWidth="1"/>
    <col min="8" max="8" width="18.28515625" style="1" bestFit="1" customWidth="1"/>
    <col min="9" max="9" width="27.42578125" style="1" bestFit="1" customWidth="1"/>
    <col min="10" max="10" width="22" style="1" bestFit="1" customWidth="1"/>
    <col min="11" max="11" width="14.5703125" style="1" bestFit="1" customWidth="1"/>
    <col min="12" max="12" width="21" style="1" bestFit="1" customWidth="1"/>
    <col min="13" max="13" width="13" style="1" bestFit="1" customWidth="1"/>
    <col min="14" max="16384" width="9.140625" style="1"/>
  </cols>
  <sheetData>
    <row r="1" spans="1:13" s="5" customFormat="1" ht="18">
      <c r="A1" s="6" t="s">
        <v>42</v>
      </c>
      <c r="D1" s="15"/>
    </row>
    <row r="2" spans="1:13" s="12" customFormat="1">
      <c r="C2" s="13"/>
      <c r="D2" s="16"/>
    </row>
    <row r="4" spans="1:13" s="8" customFormat="1">
      <c r="A4" s="7" t="s">
        <v>10</v>
      </c>
      <c r="B4" s="4" t="s">
        <v>0</v>
      </c>
      <c r="C4" s="9" t="s">
        <v>11</v>
      </c>
      <c r="D4" s="14" t="s">
        <v>52</v>
      </c>
      <c r="E4" s="10" t="s">
        <v>1</v>
      </c>
      <c r="F4" s="10" t="s">
        <v>3</v>
      </c>
      <c r="G4" s="10" t="s">
        <v>2</v>
      </c>
      <c r="H4" s="10" t="s">
        <v>4</v>
      </c>
      <c r="I4" s="11" t="s">
        <v>5</v>
      </c>
      <c r="J4" s="11" t="s">
        <v>6</v>
      </c>
      <c r="K4" s="11" t="s">
        <v>7</v>
      </c>
      <c r="L4" s="11" t="s">
        <v>8</v>
      </c>
      <c r="M4" s="3" t="s">
        <v>9</v>
      </c>
    </row>
    <row r="5" spans="1:13">
      <c r="D5" s="18"/>
    </row>
    <row r="6" spans="1:13">
      <c r="A6" s="27" t="s">
        <v>28</v>
      </c>
      <c r="B6" s="28" t="s">
        <v>32</v>
      </c>
      <c r="C6" s="29">
        <v>1</v>
      </c>
      <c r="D6" s="1" t="s">
        <v>58</v>
      </c>
      <c r="E6" s="1" t="s">
        <v>59</v>
      </c>
      <c r="F6" s="1" t="s">
        <v>32</v>
      </c>
      <c r="G6" s="1" t="s">
        <v>60</v>
      </c>
      <c r="H6" s="1" t="s">
        <v>60</v>
      </c>
      <c r="I6" s="1" t="str">
        <f>IF(VLOOKUP($B6,[1]!DATA,10,FALSE)&lt;&gt;0,VLOOKUP($B6,[1]!DATA,10,FALSE),"")</f>
        <v/>
      </c>
      <c r="J6" s="1" t="str">
        <f>IF(VLOOKUP($B6,[1]!DATA,11,FALSE)&lt;&gt;0,VLOOKUP($B6,[1]!DATA,11,FALSE),"")</f>
        <v/>
      </c>
      <c r="K6" s="1" t="str">
        <f>IF(VLOOKUP($B6,[1]!DATA,12,FALSE)&lt;&gt;0,VLOOKUP($B6,[1]!DATA,12,FALSE),"")</f>
        <v/>
      </c>
      <c r="L6" s="1" t="str">
        <f>IF(VLOOKUP($B6,[1]!DATA,13,FALSE)&lt;&gt;0,VLOOKUP($B6,[1]!DATA,13,FALSE),"")</f>
        <v/>
      </c>
      <c r="M6" s="1" t="str">
        <f>IF(VLOOKUP($B6,[1]!DATA,14,FALSE)&lt;&gt;0,VLOOKUP($B6,[1]!DATA,14,FALSE),"")</f>
        <v/>
      </c>
    </row>
    <row r="7" spans="1:13">
      <c r="A7" s="27" t="s">
        <v>12</v>
      </c>
      <c r="B7" s="28" t="s">
        <v>14</v>
      </c>
      <c r="C7" s="29">
        <v>1</v>
      </c>
      <c r="D7" s="1" t="s">
        <v>61</v>
      </c>
      <c r="E7" s="1" t="s">
        <v>62</v>
      </c>
      <c r="F7" s="1" t="s">
        <v>14</v>
      </c>
      <c r="G7" s="1" t="s">
        <v>62</v>
      </c>
      <c r="H7" s="1" t="s">
        <v>14</v>
      </c>
      <c r="I7" s="1" t="str">
        <f>IF(VLOOKUP($B7,[1]!DATA,10,FALSE)&lt;&gt;0,VLOOKUP($B7,[1]!DATA,10,FALSE),"")</f>
        <v/>
      </c>
      <c r="J7" s="1" t="str">
        <f>IF(VLOOKUP($B7,[1]!DATA,11,FALSE)&lt;&gt;0,VLOOKUP($B7,[1]!DATA,11,FALSE),"")</f>
        <v/>
      </c>
      <c r="K7" s="1" t="str">
        <f>IF(VLOOKUP($B7,[1]!DATA,12,FALSE)&lt;&gt;0,VLOOKUP($B7,[1]!DATA,12,FALSE),"")</f>
        <v/>
      </c>
      <c r="L7" s="1" t="str">
        <f>IF(VLOOKUP($B7,[1]!DATA,13,FALSE)&lt;&gt;0,VLOOKUP($B7,[1]!DATA,13,FALSE),"")</f>
        <v/>
      </c>
      <c r="M7" s="1" t="str">
        <f>IF(VLOOKUP($B7,[1]!DATA,14,FALSE)&lt;&gt;0,VLOOKUP($B7,[1]!DATA,14,FALSE),"")</f>
        <v>Yes</v>
      </c>
    </row>
    <row r="8" spans="1:13" s="23" customFormat="1">
      <c r="A8" s="27" t="s">
        <v>33</v>
      </c>
      <c r="B8" s="24" t="s">
        <v>53</v>
      </c>
      <c r="C8" s="29">
        <v>1</v>
      </c>
      <c r="D8" s="1" t="s">
        <v>63</v>
      </c>
      <c r="E8" s="1" t="s">
        <v>64</v>
      </c>
      <c r="F8" s="1" t="s">
        <v>65</v>
      </c>
      <c r="G8" s="1" t="s">
        <v>60</v>
      </c>
      <c r="H8" s="1" t="s">
        <v>60</v>
      </c>
      <c r="I8" s="1" t="str">
        <f>IF(VLOOKUP($B8,[1]!DATA,10,FALSE)&lt;&gt;0,VLOOKUP($B8,[1]!DATA,10,FALSE),"")</f>
        <v/>
      </c>
      <c r="J8" s="1" t="str">
        <f>IF(VLOOKUP($B8,[1]!DATA,11,FALSE)&lt;&gt;0,VLOOKUP($B8,[1]!DATA,11,FALSE),"")</f>
        <v/>
      </c>
      <c r="K8" s="1" t="str">
        <f>IF(VLOOKUP($B8,[1]!DATA,12,FALSE)&lt;&gt;0,VLOOKUP($B8,[1]!DATA,12,FALSE),"")</f>
        <v/>
      </c>
      <c r="L8" s="1" t="str">
        <f>IF(VLOOKUP($B8,[1]!DATA,13,FALSE)&lt;&gt;0,VLOOKUP($B8,[1]!DATA,13,FALSE),"")</f>
        <v/>
      </c>
      <c r="M8" s="1" t="str">
        <f>IF(VLOOKUP($B8,[1]!DATA,14,FALSE)&lt;&gt;0,VLOOKUP($B8,[1]!DATA,14,FALSE),"")</f>
        <v/>
      </c>
    </row>
    <row r="9" spans="1:13">
      <c r="A9" s="27" t="s">
        <v>31</v>
      </c>
      <c r="B9" s="28" t="s">
        <v>15</v>
      </c>
      <c r="C9" s="29">
        <v>5</v>
      </c>
      <c r="D9" s="1" t="s">
        <v>66</v>
      </c>
      <c r="E9" s="1" t="s">
        <v>64</v>
      </c>
      <c r="F9" s="1" t="s">
        <v>67</v>
      </c>
      <c r="G9" s="1" t="s">
        <v>60</v>
      </c>
      <c r="H9" s="1" t="s">
        <v>60</v>
      </c>
      <c r="I9" s="1" t="str">
        <f>IF(VLOOKUP($B9,[1]!DATA,10,FALSE)&lt;&gt;0,VLOOKUP($B9,[1]!DATA,10,FALSE),"")</f>
        <v/>
      </c>
      <c r="J9" s="1" t="str">
        <f>IF(VLOOKUP($B9,[1]!DATA,11,FALSE)&lt;&gt;0,VLOOKUP($B9,[1]!DATA,11,FALSE),"")</f>
        <v/>
      </c>
      <c r="K9" s="1" t="str">
        <f>IF(VLOOKUP($B9,[1]!DATA,12,FALSE)&lt;&gt;0,VLOOKUP($B9,[1]!DATA,12,FALSE),"")</f>
        <v/>
      </c>
      <c r="L9" s="1" t="str">
        <f>IF(VLOOKUP($B9,[1]!DATA,13,FALSE)&lt;&gt;0,VLOOKUP($B9,[1]!DATA,13,FALSE),"")</f>
        <v/>
      </c>
      <c r="M9" s="1" t="str">
        <f>IF(VLOOKUP($B9,[1]!DATA,14,FALSE)&lt;&gt;0,VLOOKUP($B9,[1]!DATA,14,FALSE),"")</f>
        <v/>
      </c>
    </row>
    <row r="10" spans="1:13">
      <c r="A10" s="27" t="s">
        <v>17</v>
      </c>
      <c r="B10" s="28" t="s">
        <v>16</v>
      </c>
      <c r="C10" s="29">
        <v>1</v>
      </c>
      <c r="D10" s="1" t="s">
        <v>68</v>
      </c>
      <c r="E10" s="1" t="s">
        <v>64</v>
      </c>
      <c r="F10" s="1" t="s">
        <v>69</v>
      </c>
      <c r="G10" s="1" t="s">
        <v>60</v>
      </c>
      <c r="H10" s="1" t="s">
        <v>60</v>
      </c>
      <c r="I10" s="1" t="str">
        <f>IF(VLOOKUP($B10,[1]!DATA,10,FALSE)&lt;&gt;0,VLOOKUP($B10,[1]!DATA,10,FALSE),"")</f>
        <v/>
      </c>
      <c r="J10" s="1" t="str">
        <f>IF(VLOOKUP($B10,[1]!DATA,11,FALSE)&lt;&gt;0,VLOOKUP($B10,[1]!DATA,11,FALSE),"")</f>
        <v/>
      </c>
      <c r="K10" s="1" t="str">
        <f>IF(VLOOKUP($B10,[1]!DATA,12,FALSE)&lt;&gt;0,VLOOKUP($B10,[1]!DATA,12,FALSE),"")</f>
        <v/>
      </c>
      <c r="L10" s="1" t="str">
        <f>IF(VLOOKUP($B10,[1]!DATA,13,FALSE)&lt;&gt;0,VLOOKUP($B10,[1]!DATA,13,FALSE),"")</f>
        <v/>
      </c>
      <c r="M10" s="1" t="str">
        <f>IF(VLOOKUP($B10,[1]!DATA,14,FALSE)&lt;&gt;0,VLOOKUP($B10,[1]!DATA,14,FALSE),"")</f>
        <v/>
      </c>
    </row>
    <row r="11" spans="1:13">
      <c r="A11" s="27" t="s">
        <v>38</v>
      </c>
      <c r="B11" s="28" t="s">
        <v>34</v>
      </c>
      <c r="C11" s="29">
        <v>2</v>
      </c>
      <c r="D11" s="1" t="s">
        <v>70</v>
      </c>
      <c r="E11" s="1" t="s">
        <v>64</v>
      </c>
      <c r="F11" s="1" t="s">
        <v>71</v>
      </c>
      <c r="G11" s="1" t="s">
        <v>72</v>
      </c>
      <c r="H11" s="1" t="s">
        <v>73</v>
      </c>
      <c r="I11" s="1" t="str">
        <f>IF(VLOOKUP($B11,[1]!DATA,10,FALSE)&lt;&gt;0,VLOOKUP($B11,[1]!DATA,10,FALSE),"")</f>
        <v/>
      </c>
      <c r="J11" s="1" t="str">
        <f>IF(VLOOKUP($B11,[1]!DATA,11,FALSE)&lt;&gt;0,VLOOKUP($B11,[1]!DATA,11,FALSE),"")</f>
        <v/>
      </c>
      <c r="K11" s="1" t="str">
        <f>IF(VLOOKUP($B11,[1]!DATA,12,FALSE)&lt;&gt;0,VLOOKUP($B11,[1]!DATA,12,FALSE),"")</f>
        <v/>
      </c>
      <c r="L11" s="1" t="str">
        <f>IF(VLOOKUP($B11,[1]!DATA,13,FALSE)&lt;&gt;0,VLOOKUP($B11,[1]!DATA,13,FALSE),"")</f>
        <v/>
      </c>
      <c r="M11" s="1" t="str">
        <f>IF(VLOOKUP($B11,[1]!DATA,14,FALSE)&lt;&gt;0,VLOOKUP($B11,[1]!DATA,14,FALSE),"")</f>
        <v/>
      </c>
    </row>
    <row r="12" spans="1:13">
      <c r="A12" s="27" t="s">
        <v>19</v>
      </c>
      <c r="B12" s="28" t="s">
        <v>18</v>
      </c>
      <c r="C12" s="29">
        <v>2</v>
      </c>
      <c r="D12" s="1" t="s">
        <v>74</v>
      </c>
      <c r="E12" s="1" t="s">
        <v>64</v>
      </c>
      <c r="F12" s="1" t="s">
        <v>75</v>
      </c>
      <c r="G12" s="1" t="s">
        <v>60</v>
      </c>
      <c r="H12" s="1" t="s">
        <v>60</v>
      </c>
      <c r="I12" s="1" t="str">
        <f>IF(VLOOKUP($B12,[1]!DATA,10,FALSE)&lt;&gt;0,VLOOKUP($B12,[1]!DATA,10,FALSE),"")</f>
        <v/>
      </c>
      <c r="J12" s="1" t="str">
        <f>IF(VLOOKUP($B12,[1]!DATA,11,FALSE)&lt;&gt;0,VLOOKUP($B12,[1]!DATA,11,FALSE),"")</f>
        <v/>
      </c>
      <c r="K12" s="1" t="str">
        <f>IF(VLOOKUP($B12,[1]!DATA,12,FALSE)&lt;&gt;0,VLOOKUP($B12,[1]!DATA,12,FALSE),"")</f>
        <v/>
      </c>
      <c r="L12" s="1" t="str">
        <f>IF(VLOOKUP($B12,[1]!DATA,13,FALSE)&lt;&gt;0,VLOOKUP($B12,[1]!DATA,13,FALSE),"")</f>
        <v/>
      </c>
      <c r="M12" s="1" t="str">
        <f>IF(VLOOKUP($B12,[1]!DATA,14,FALSE)&lt;&gt;0,VLOOKUP($B12,[1]!DATA,14,FALSE),"")</f>
        <v/>
      </c>
    </row>
    <row r="13" spans="1:13">
      <c r="A13" s="27" t="s">
        <v>29</v>
      </c>
      <c r="B13" s="28" t="s">
        <v>30</v>
      </c>
      <c r="C13" s="29">
        <v>1</v>
      </c>
      <c r="D13" s="1" t="s">
        <v>76</v>
      </c>
      <c r="E13" s="1" t="s">
        <v>64</v>
      </c>
      <c r="F13" s="1" t="s">
        <v>77</v>
      </c>
      <c r="G13" s="1" t="s">
        <v>60</v>
      </c>
      <c r="H13" s="1" t="s">
        <v>60</v>
      </c>
      <c r="I13" s="1" t="str">
        <f>IF(VLOOKUP($B13,[1]!DATA,10,FALSE)&lt;&gt;0,VLOOKUP($B13,[1]!DATA,10,FALSE),"")</f>
        <v/>
      </c>
      <c r="J13" s="1" t="str">
        <f>IF(VLOOKUP($B13,[1]!DATA,11,FALSE)&lt;&gt;0,VLOOKUP($B13,[1]!DATA,11,FALSE),"")</f>
        <v/>
      </c>
      <c r="K13" s="1" t="str">
        <f>IF(VLOOKUP($B13,[1]!DATA,12,FALSE)&lt;&gt;0,VLOOKUP($B13,[1]!DATA,12,FALSE),"")</f>
        <v/>
      </c>
      <c r="L13" s="1" t="str">
        <f>IF(VLOOKUP($B13,[1]!DATA,13,FALSE)&lt;&gt;0,VLOOKUP($B13,[1]!DATA,13,FALSE),"")</f>
        <v/>
      </c>
      <c r="M13" s="1" t="str">
        <f>IF(VLOOKUP($B13,[1]!DATA,14,FALSE)&lt;&gt;0,VLOOKUP($B13,[1]!DATA,14,FALSE),"")</f>
        <v/>
      </c>
    </row>
    <row r="14" spans="1:13">
      <c r="A14" s="27" t="s">
        <v>39</v>
      </c>
      <c r="B14" s="24" t="s">
        <v>57</v>
      </c>
      <c r="C14" s="29">
        <v>2</v>
      </c>
      <c r="D14" s="1" t="s">
        <v>78</v>
      </c>
      <c r="E14" s="1" t="s">
        <v>64</v>
      </c>
      <c r="F14" s="1" t="s">
        <v>79</v>
      </c>
      <c r="G14" s="1" t="s">
        <v>80</v>
      </c>
      <c r="H14" s="1" t="s">
        <v>60</v>
      </c>
      <c r="I14" s="1" t="str">
        <f>IF(VLOOKUP($B14,[1]!DATA,10,FALSE)&lt;&gt;0,VLOOKUP($B14,[1]!DATA,10,FALSE),"")</f>
        <v/>
      </c>
      <c r="J14" s="1" t="str">
        <f>IF(VLOOKUP($B14,[1]!DATA,11,FALSE)&lt;&gt;0,VLOOKUP($B14,[1]!DATA,11,FALSE),"")</f>
        <v/>
      </c>
      <c r="K14" s="1" t="str">
        <f>IF(VLOOKUP($B14,[1]!DATA,12,FALSE)&lt;&gt;0,VLOOKUP($B14,[1]!DATA,12,FALSE),"")</f>
        <v/>
      </c>
      <c r="L14" s="1" t="str">
        <f>IF(VLOOKUP($B14,[1]!DATA,13,FALSE)&lt;&gt;0,VLOOKUP($B14,[1]!DATA,13,FALSE),"")</f>
        <v/>
      </c>
      <c r="M14" s="1" t="str">
        <f>IF(VLOOKUP($B14,[1]!DATA,14,FALSE)&lt;&gt;0,VLOOKUP($B14,[1]!DATA,14,FALSE),"")</f>
        <v/>
      </c>
    </row>
    <row r="15" spans="1:13">
      <c r="A15" s="27" t="s">
        <v>40</v>
      </c>
      <c r="B15" s="28" t="s">
        <v>20</v>
      </c>
      <c r="C15" s="29">
        <v>2</v>
      </c>
      <c r="D15" s="1" t="s">
        <v>81</v>
      </c>
      <c r="E15" s="1" t="s">
        <v>64</v>
      </c>
      <c r="F15" s="1" t="s">
        <v>82</v>
      </c>
      <c r="G15" s="1" t="s">
        <v>60</v>
      </c>
      <c r="H15" s="1" t="s">
        <v>60</v>
      </c>
      <c r="I15" s="1" t="str">
        <f>IF(VLOOKUP($B15,[1]!DATA,10,FALSE)&lt;&gt;0,VLOOKUP($B15,[1]!DATA,10,FALSE),"")</f>
        <v/>
      </c>
      <c r="J15" s="1" t="str">
        <f>IF(VLOOKUP($B15,[1]!DATA,11,FALSE)&lt;&gt;0,VLOOKUP($B15,[1]!DATA,11,FALSE),"")</f>
        <v/>
      </c>
      <c r="K15" s="1" t="str">
        <f>IF(VLOOKUP($B15,[1]!DATA,12,FALSE)&lt;&gt;0,VLOOKUP($B15,[1]!DATA,12,FALSE),"")</f>
        <v/>
      </c>
      <c r="L15" s="1" t="str">
        <f>IF(VLOOKUP($B15,[1]!DATA,13,FALSE)&lt;&gt;0,VLOOKUP($B15,[1]!DATA,13,FALSE),"")</f>
        <v/>
      </c>
      <c r="M15" s="1" t="str">
        <f>IF(VLOOKUP($B15,[1]!DATA,14,FALSE)&lt;&gt;0,VLOOKUP($B15,[1]!DATA,14,FALSE),"")</f>
        <v/>
      </c>
    </row>
    <row r="16" spans="1:13" s="23" customFormat="1">
      <c r="A16" s="27" t="s">
        <v>43</v>
      </c>
      <c r="B16" s="25" t="s">
        <v>54</v>
      </c>
      <c r="C16" s="29">
        <v>1</v>
      </c>
      <c r="D16" s="1" t="s">
        <v>83</v>
      </c>
      <c r="E16" s="1" t="s">
        <v>64</v>
      </c>
      <c r="F16" s="1" t="s">
        <v>84</v>
      </c>
      <c r="G16" s="1" t="s">
        <v>60</v>
      </c>
      <c r="H16" s="1" t="s">
        <v>60</v>
      </c>
      <c r="I16" s="1" t="str">
        <f>IF(VLOOKUP($B16,[1]!DATA,10,FALSE)&lt;&gt;0,VLOOKUP($B16,[1]!DATA,10,FALSE),"")</f>
        <v/>
      </c>
      <c r="J16" s="1" t="str">
        <f>IF(VLOOKUP($B16,[1]!DATA,11,FALSE)&lt;&gt;0,VLOOKUP($B16,[1]!DATA,11,FALSE),"")</f>
        <v/>
      </c>
      <c r="K16" s="1" t="str">
        <f>IF(VLOOKUP($B16,[1]!DATA,12,FALSE)&lt;&gt;0,VLOOKUP($B16,[1]!DATA,12,FALSE),"")</f>
        <v/>
      </c>
      <c r="L16" s="1" t="str">
        <f>IF(VLOOKUP($B16,[1]!DATA,13,FALSE)&lt;&gt;0,VLOOKUP($B16,[1]!DATA,13,FALSE),"")</f>
        <v/>
      </c>
      <c r="M16" s="1" t="str">
        <f>IF(VLOOKUP($B16,[1]!DATA,14,FALSE)&lt;&gt;0,VLOOKUP($B16,[1]!DATA,14,FALSE),"")</f>
        <v/>
      </c>
    </row>
    <row r="17" spans="1:13">
      <c r="A17" s="27" t="s">
        <v>44</v>
      </c>
      <c r="B17" s="28" t="s">
        <v>51</v>
      </c>
      <c r="C17" s="29">
        <v>1</v>
      </c>
      <c r="D17" s="1" t="s">
        <v>85</v>
      </c>
      <c r="E17" s="1" t="s">
        <v>64</v>
      </c>
      <c r="F17" s="1" t="s">
        <v>86</v>
      </c>
      <c r="G17" s="1" t="s">
        <v>87</v>
      </c>
      <c r="H17" s="1" t="s">
        <v>60</v>
      </c>
      <c r="I17" s="1" t="str">
        <f>IF(VLOOKUP($B17,[1]!DATA,10,FALSE)&lt;&gt;0,VLOOKUP($B17,[1]!DATA,10,FALSE),"")</f>
        <v/>
      </c>
      <c r="J17" s="1" t="str">
        <f>IF(VLOOKUP($B17,[1]!DATA,11,FALSE)&lt;&gt;0,VLOOKUP($B17,[1]!DATA,11,FALSE),"")</f>
        <v/>
      </c>
      <c r="K17" s="1" t="str">
        <f>IF(VLOOKUP($B17,[1]!DATA,12,FALSE)&lt;&gt;0,VLOOKUP($B17,[1]!DATA,12,FALSE),"")</f>
        <v/>
      </c>
      <c r="L17" s="1" t="str">
        <f>IF(VLOOKUP($B17,[1]!DATA,13,FALSE)&lt;&gt;0,VLOOKUP($B17,[1]!DATA,13,FALSE),"")</f>
        <v/>
      </c>
      <c r="M17" s="1" t="str">
        <f>IF(VLOOKUP($B17,[1]!DATA,14,FALSE)&lt;&gt;0,VLOOKUP($B17,[1]!DATA,14,FALSE),"")</f>
        <v/>
      </c>
    </row>
    <row r="18" spans="1:13" s="23" customFormat="1">
      <c r="A18" s="27" t="s">
        <v>45</v>
      </c>
      <c r="B18" s="24" t="s">
        <v>55</v>
      </c>
      <c r="C18" s="29">
        <v>1</v>
      </c>
      <c r="D18" s="1" t="s">
        <v>88</v>
      </c>
      <c r="E18" s="1" t="s">
        <v>89</v>
      </c>
      <c r="F18" s="1" t="s">
        <v>90</v>
      </c>
      <c r="G18" s="1" t="s">
        <v>60</v>
      </c>
      <c r="H18" s="1" t="s">
        <v>60</v>
      </c>
      <c r="I18" s="1" t="str">
        <f>IF(VLOOKUP($B18,[1]!DATA,10,FALSE)&lt;&gt;0,VLOOKUP($B18,[1]!DATA,10,FALSE),"")</f>
        <v/>
      </c>
      <c r="J18" s="1" t="str">
        <f>IF(VLOOKUP($B18,[1]!DATA,11,FALSE)&lt;&gt;0,VLOOKUP($B18,[1]!DATA,11,FALSE),"")</f>
        <v/>
      </c>
      <c r="K18" s="1" t="str">
        <f>IF(VLOOKUP($B18,[1]!DATA,12,FALSE)&lt;&gt;0,VLOOKUP($B18,[1]!DATA,12,FALSE),"")</f>
        <v/>
      </c>
      <c r="L18" s="1" t="str">
        <f>IF(VLOOKUP($B18,[1]!DATA,13,FALSE)&lt;&gt;0,VLOOKUP($B18,[1]!DATA,13,FALSE),"")</f>
        <v/>
      </c>
      <c r="M18" s="1" t="str">
        <f>IF(VLOOKUP($B18,[1]!DATA,14,FALSE)&lt;&gt;0,VLOOKUP($B18,[1]!DATA,14,FALSE),"")</f>
        <v/>
      </c>
    </row>
    <row r="19" spans="1:13">
      <c r="A19" s="27" t="s">
        <v>35</v>
      </c>
      <c r="B19" s="26" t="s">
        <v>56</v>
      </c>
      <c r="C19" s="29">
        <v>1</v>
      </c>
      <c r="D19" s="1" t="s">
        <v>91</v>
      </c>
      <c r="E19" s="1" t="s">
        <v>64</v>
      </c>
      <c r="F19" s="1" t="s">
        <v>92</v>
      </c>
      <c r="G19" s="1" t="s">
        <v>87</v>
      </c>
      <c r="H19" s="1" t="s">
        <v>60</v>
      </c>
      <c r="I19" s="1" t="str">
        <f>IF(VLOOKUP($B19,[1]!DATA,10,FALSE)&lt;&gt;0,VLOOKUP($B19,[1]!DATA,10,FALSE),"")</f>
        <v/>
      </c>
      <c r="J19" s="1" t="str">
        <f>IF(VLOOKUP($B19,[1]!DATA,11,FALSE)&lt;&gt;0,VLOOKUP($B19,[1]!DATA,11,FALSE),"")</f>
        <v/>
      </c>
      <c r="K19" s="1" t="str">
        <f>IF(VLOOKUP($B19,[1]!DATA,12,FALSE)&lt;&gt;0,VLOOKUP($B19,[1]!DATA,12,FALSE),"")</f>
        <v/>
      </c>
      <c r="L19" s="1" t="str">
        <f>IF(VLOOKUP($B19,[1]!DATA,13,FALSE)&lt;&gt;0,VLOOKUP($B19,[1]!DATA,13,FALSE),"")</f>
        <v/>
      </c>
      <c r="M19" s="1" t="str">
        <f>IF(VLOOKUP($B19,[1]!DATA,14,FALSE)&lt;&gt;0,VLOOKUP($B19,[1]!DATA,14,FALSE),"")</f>
        <v/>
      </c>
    </row>
    <row r="20" spans="1:13">
      <c r="A20" s="27" t="s">
        <v>22</v>
      </c>
      <c r="B20" s="28" t="s">
        <v>21</v>
      </c>
      <c r="C20" s="29">
        <v>1</v>
      </c>
      <c r="D20" s="1" t="s">
        <v>93</v>
      </c>
      <c r="E20" s="1" t="s">
        <v>94</v>
      </c>
      <c r="F20" s="1" t="s">
        <v>95</v>
      </c>
      <c r="G20" s="1" t="s">
        <v>72</v>
      </c>
      <c r="H20" s="1" t="s">
        <v>96</v>
      </c>
      <c r="I20" s="1" t="str">
        <f>IF(VLOOKUP($B20,[1]!DATA,10,FALSE)&lt;&gt;0,VLOOKUP($B20,[1]!DATA,10,FALSE),"")</f>
        <v/>
      </c>
      <c r="J20" s="1" t="str">
        <f>IF(VLOOKUP($B20,[1]!DATA,11,FALSE)&lt;&gt;0,VLOOKUP($B20,[1]!DATA,11,FALSE),"")</f>
        <v/>
      </c>
      <c r="K20" s="1" t="str">
        <f>IF(VLOOKUP($B20,[1]!DATA,12,FALSE)&lt;&gt;0,VLOOKUP($B20,[1]!DATA,12,FALSE),"")</f>
        <v/>
      </c>
      <c r="L20" s="1" t="str">
        <f>IF(VLOOKUP($B20,[1]!DATA,13,FALSE)&lt;&gt;0,VLOOKUP($B20,[1]!DATA,13,FALSE),"")</f>
        <v/>
      </c>
      <c r="M20" s="1" t="str">
        <f>IF(VLOOKUP($B20,[1]!DATA,14,FALSE)&lt;&gt;0,VLOOKUP($B20,[1]!DATA,14,FALSE),"")</f>
        <v/>
      </c>
    </row>
    <row r="21" spans="1:13">
      <c r="A21" s="18" t="s">
        <v>24</v>
      </c>
      <c r="B21" s="2" t="s">
        <v>23</v>
      </c>
      <c r="C21" s="1">
        <v>2</v>
      </c>
      <c r="D21" s="1" t="s">
        <v>97</v>
      </c>
      <c r="E21" s="1" t="s">
        <v>94</v>
      </c>
      <c r="F21" s="1" t="s">
        <v>98</v>
      </c>
      <c r="G21" s="1" t="s">
        <v>72</v>
      </c>
      <c r="H21" s="1" t="s">
        <v>99</v>
      </c>
      <c r="I21" s="1" t="str">
        <f>IF(VLOOKUP($B21,[1]!DATA,10,FALSE)&lt;&gt;0,VLOOKUP($B21,[1]!DATA,10,FALSE),"")</f>
        <v/>
      </c>
      <c r="J21" s="1" t="str">
        <f>IF(VLOOKUP($B21,[1]!DATA,11,FALSE)&lt;&gt;0,VLOOKUP($B21,[1]!DATA,11,FALSE),"")</f>
        <v/>
      </c>
      <c r="K21" s="1" t="str">
        <f>IF(VLOOKUP($B21,[1]!DATA,12,FALSE)&lt;&gt;0,VLOOKUP($B21,[1]!DATA,12,FALSE),"")</f>
        <v/>
      </c>
      <c r="L21" s="1" t="str">
        <f>IF(VLOOKUP($B21,[1]!DATA,13,FALSE)&lt;&gt;0,VLOOKUP($B21,[1]!DATA,13,FALSE),"")</f>
        <v/>
      </c>
      <c r="M21" s="1" t="str">
        <f>IF(VLOOKUP($B21,[1]!DATA,14,FALSE)&lt;&gt;0,VLOOKUP($B21,[1]!DATA,14,FALSE),"")</f>
        <v/>
      </c>
    </row>
    <row r="22" spans="1:13">
      <c r="A22" s="18" t="s">
        <v>26</v>
      </c>
      <c r="B22" s="2" t="s">
        <v>25</v>
      </c>
      <c r="C22" s="1">
        <v>1</v>
      </c>
      <c r="D22" s="1" t="s">
        <v>100</v>
      </c>
      <c r="E22" s="1" t="s">
        <v>94</v>
      </c>
      <c r="F22" s="1" t="s">
        <v>101</v>
      </c>
      <c r="G22" s="1" t="s">
        <v>72</v>
      </c>
      <c r="H22" s="1" t="s">
        <v>102</v>
      </c>
      <c r="I22" s="1" t="str">
        <f>IF(VLOOKUP($B22,[1]!DATA,10,FALSE)&lt;&gt;0,VLOOKUP($B22,[1]!DATA,10,FALSE),"")</f>
        <v/>
      </c>
      <c r="J22" s="1" t="str">
        <f>IF(VLOOKUP($B22,[1]!DATA,11,FALSE)&lt;&gt;0,VLOOKUP($B22,[1]!DATA,11,FALSE),"")</f>
        <v/>
      </c>
      <c r="K22" s="1" t="str">
        <f>IF(VLOOKUP($B22,[1]!DATA,12,FALSE)&lt;&gt;0,VLOOKUP($B22,[1]!DATA,12,FALSE),"")</f>
        <v/>
      </c>
      <c r="L22" s="1" t="str">
        <f>IF(VLOOKUP($B22,[1]!DATA,13,FALSE)&lt;&gt;0,VLOOKUP($B22,[1]!DATA,13,FALSE),"")</f>
        <v/>
      </c>
      <c r="M22" s="1" t="str">
        <f>IF(VLOOKUP($B22,[1]!DATA,14,FALSE)&lt;&gt;0,VLOOKUP($B22,[1]!DATA,14,FALSE),"")</f>
        <v/>
      </c>
    </row>
    <row r="23" spans="1:13">
      <c r="A23" s="18" t="s">
        <v>36</v>
      </c>
      <c r="B23" s="2" t="s">
        <v>37</v>
      </c>
      <c r="C23" s="1">
        <v>1</v>
      </c>
      <c r="D23" s="1" t="s">
        <v>103</v>
      </c>
      <c r="E23" s="1" t="s">
        <v>62</v>
      </c>
      <c r="F23" s="1" t="s">
        <v>104</v>
      </c>
      <c r="G23" s="1" t="s">
        <v>62</v>
      </c>
      <c r="H23" s="1" t="s">
        <v>60</v>
      </c>
      <c r="I23" s="1" t="str">
        <f>IF(VLOOKUP($B23,[1]!DATA,10,FALSE)&lt;&gt;0,VLOOKUP($B23,[1]!DATA,10,FALSE),"")</f>
        <v/>
      </c>
      <c r="J23" s="1" t="str">
        <f>IF(VLOOKUP($B23,[1]!DATA,11,FALSE)&lt;&gt;0,VLOOKUP($B23,[1]!DATA,11,FALSE),"")</f>
        <v/>
      </c>
      <c r="K23" s="1" t="str">
        <f>IF(VLOOKUP($B23,[1]!DATA,12,FALSE)&lt;&gt;0,VLOOKUP($B23,[1]!DATA,12,FALSE),"")</f>
        <v/>
      </c>
      <c r="L23" s="1" t="str">
        <f>IF(VLOOKUP($B23,[1]!DATA,13,FALSE)&lt;&gt;0,VLOOKUP($B23,[1]!DATA,13,FALSE),"")</f>
        <v/>
      </c>
      <c r="M23" s="1" t="str">
        <f>IF(VLOOKUP($B23,[1]!DATA,14,FALSE)&lt;&gt;0,VLOOKUP($B23,[1]!DATA,14,FALSE),"")</f>
        <v/>
      </c>
    </row>
    <row r="24" spans="1:13">
      <c r="A24" s="18" t="s">
        <v>27</v>
      </c>
      <c r="B24" s="2" t="s">
        <v>41</v>
      </c>
      <c r="C24" s="1">
        <v>1</v>
      </c>
      <c r="D24" s="1" t="s">
        <v>105</v>
      </c>
      <c r="E24" s="1" t="s">
        <v>106</v>
      </c>
      <c r="F24" s="1" t="s">
        <v>107</v>
      </c>
      <c r="G24" s="1" t="s">
        <v>87</v>
      </c>
      <c r="H24" s="1" t="s">
        <v>108</v>
      </c>
      <c r="I24" s="1" t="str">
        <f>IF(VLOOKUP($B24,[1]!DATA,10,FALSE)&lt;&gt;0,VLOOKUP($B24,[1]!DATA,10,FALSE),"")</f>
        <v/>
      </c>
      <c r="J24" s="1" t="str">
        <f>IF(VLOOKUP($B24,[1]!DATA,11,FALSE)&lt;&gt;0,VLOOKUP($B24,[1]!DATA,11,FALSE),"")</f>
        <v/>
      </c>
      <c r="K24" s="1" t="str">
        <f>IF(VLOOKUP($B24,[1]!DATA,12,FALSE)&lt;&gt;0,VLOOKUP($B24,[1]!DATA,12,FALSE),"")</f>
        <v/>
      </c>
      <c r="L24" s="1" t="str">
        <f>IF(VLOOKUP($B24,[1]!DATA,13,FALSE)&lt;&gt;0,VLOOKUP($B24,[1]!DATA,13,FALSE),"")</f>
        <v/>
      </c>
      <c r="M24" s="1" t="str">
        <f>IF(VLOOKUP($B24,[1]!DATA,14,FALSE)&lt;&gt;0,VLOOKUP($B24,[1]!DATA,14,FALSE),"")</f>
        <v/>
      </c>
    </row>
    <row r="25" spans="1:13">
      <c r="A25" s="17"/>
      <c r="B25"/>
      <c r="D25" s="1"/>
    </row>
    <row r="26" spans="1:13">
      <c r="B26" s="17"/>
      <c r="C26" s="20"/>
      <c r="D26" s="1"/>
    </row>
    <row r="27" spans="1:13">
      <c r="A27" s="1"/>
      <c r="B27" s="19"/>
      <c r="C27" s="20"/>
      <c r="D27" s="18"/>
    </row>
    <row r="28" spans="1:13">
      <c r="B28" s="21" t="s">
        <v>13</v>
      </c>
      <c r="C28" s="22">
        <f>SUM(C6:C26)</f>
        <v>28</v>
      </c>
      <c r="D28" s="18"/>
    </row>
    <row r="29" spans="1:13">
      <c r="A29" s="17" t="s">
        <v>46</v>
      </c>
      <c r="B29"/>
      <c r="D29" s="1"/>
    </row>
    <row r="30" spans="1:13">
      <c r="A30" s="1"/>
      <c r="B30"/>
      <c r="D30" s="19"/>
    </row>
    <row r="31" spans="1:13">
      <c r="A31" s="1"/>
      <c r="B31"/>
      <c r="D31" s="19"/>
    </row>
    <row r="32" spans="1:13">
      <c r="A32" s="1"/>
      <c r="B32"/>
      <c r="D32" s="20"/>
    </row>
    <row r="33" spans="1:4">
      <c r="A33" s="17"/>
      <c r="B33"/>
      <c r="D33" s="1"/>
    </row>
    <row r="34" spans="1:4">
      <c r="A34" s="17"/>
      <c r="B34"/>
      <c r="D34" s="1"/>
    </row>
    <row r="35" spans="1:4">
      <c r="A35" s="17"/>
      <c r="B35"/>
      <c r="D35" s="1"/>
    </row>
    <row r="36" spans="1:4">
      <c r="A36" s="17"/>
      <c r="B36"/>
      <c r="D36" s="2"/>
    </row>
    <row r="37" spans="1:4">
      <c r="A37" s="17"/>
      <c r="B37"/>
      <c r="D37" s="2"/>
    </row>
    <row r="38" spans="1:4">
      <c r="A38" s="17"/>
      <c r="B38"/>
      <c r="D38" s="1"/>
    </row>
    <row r="39" spans="1:4">
      <c r="A39" s="17"/>
      <c r="B39"/>
      <c r="D39" s="1"/>
    </row>
    <row r="40" spans="1:4">
      <c r="A40" s="17"/>
      <c r="B40"/>
      <c r="D40" s="1"/>
    </row>
    <row r="41" spans="1:4">
      <c r="A41" s="17"/>
      <c r="B41"/>
      <c r="D41" s="1"/>
    </row>
    <row r="42" spans="1:4">
      <c r="A42" s="17"/>
      <c r="B42"/>
      <c r="D42" s="1"/>
    </row>
    <row r="43" spans="1:4">
      <c r="A43" s="17"/>
      <c r="B43"/>
      <c r="D43" s="1"/>
    </row>
    <row r="64" spans="2:2">
      <c r="B64" s="1" t="s">
        <v>46</v>
      </c>
    </row>
    <row r="66" spans="2:4">
      <c r="B66" s="1" t="s">
        <v>47</v>
      </c>
    </row>
    <row r="67" spans="2:4">
      <c r="B67" s="1" t="s">
        <v>47</v>
      </c>
    </row>
    <row r="68" spans="2:4">
      <c r="B68" s="1" t="e">
        <f>----- Sheet (All Sheets)</f>
        <v>#NAME?</v>
      </c>
    </row>
    <row r="69" spans="2:4">
      <c r="B69" s="1" t="s">
        <v>47</v>
      </c>
    </row>
    <row r="70" spans="2:4">
      <c r="B70" s="1" t="s">
        <v>48</v>
      </c>
      <c r="C70" s="1" t="s">
        <v>49</v>
      </c>
      <c r="D70" s="17" t="s">
        <v>50</v>
      </c>
    </row>
    <row r="71" spans="2:4">
      <c r="B71" s="1" t="s">
        <v>47</v>
      </c>
    </row>
  </sheetData>
  <phoneticPr fontId="0" type="noConversion"/>
  <pageMargins left="0.75" right="0.75" top="1" bottom="1" header="0.5" footer="0.5"/>
  <pageSetup paperSize="9" scale="61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Partlist</vt:lpstr>
      <vt:lpstr>Partlist!parts</vt:lpstr>
      <vt:lpstr>Partlist!parts_1</vt:lpstr>
    </vt:vector>
  </TitlesOfParts>
  <Company>Chipcon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H. Torvmark</dc:creator>
  <cp:lastModifiedBy>Espen Slette</cp:lastModifiedBy>
  <cp:lastPrinted>2007-09-19T05:47:36Z</cp:lastPrinted>
  <dcterms:created xsi:type="dcterms:W3CDTF">2001-10-03T08:10:46Z</dcterms:created>
  <dcterms:modified xsi:type="dcterms:W3CDTF">2011-05-31T12:39:19Z</dcterms:modified>
</cp:coreProperties>
</file>