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01-Projects\PDS-3362-HV-LV DCDC\002-V2.0\03-Release\Archive\BiasCard V2.0-TPS552872\BiasCard V2.0\Altium Designer\Project Outputs\"/>
    </mc:Choice>
  </mc:AlternateContent>
  <xr:revisionPtr revIDLastSave="0" documentId="8_{CB49DEFB-5300-4ECD-87BE-4856E942EAF8}" xr6:coauthVersionLast="36" xr6:coauthVersionMax="36" xr10:uidLastSave="{00000000-0000-0000-0000-000000000000}"/>
  <bookViews>
    <workbookView xWindow="32760" yWindow="132" windowWidth="15168" windowHeight="876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Report'!$B$1:$H$70</definedName>
    <definedName name="_xlnm.Print_Titles" localSheetId="0">'BOM Report'!$6:$6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A69" i="1" l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  <c r="B1" i="1"/>
</calcChain>
</file>

<file path=xl/sharedStrings.xml><?xml version="1.0" encoding="utf-8"?>
<sst xmlns="http://schemas.openxmlformats.org/spreadsheetml/2006/main" count="374" uniqueCount="274">
  <si>
    <t>Filename:</t>
  </si>
  <si>
    <t>Generated:</t>
  </si>
  <si>
    <t>Variant:</t>
  </si>
  <si>
    <t>Item #</t>
  </si>
  <si>
    <t>TID #:</t>
  </si>
  <si>
    <t>Bias Card</t>
  </si>
  <si>
    <t>PMP41125 BiasSupply</t>
  </si>
  <si>
    <t>B</t>
  </si>
  <si>
    <t>7/8/2024 3:53 PM</t>
  </si>
  <si>
    <t>PMP41125</t>
  </si>
  <si>
    <t>Designator</t>
  </si>
  <si>
    <t>!PCB</t>
  </si>
  <si>
    <t>C1, C2</t>
  </si>
  <si>
    <t>C3, C5, C15, C27, C30, C43, C44, C50, C51, C52, C56, C70, C79</t>
  </si>
  <si>
    <t>C4, C7</t>
  </si>
  <si>
    <t>C6, C21, C39, C47, C48</t>
  </si>
  <si>
    <t>C8, C9, C14, C16, C20, C37, C42, C46</t>
  </si>
  <si>
    <t>C10, C12</t>
  </si>
  <si>
    <t>C11</t>
  </si>
  <si>
    <t>C13, C17, C18, C19</t>
  </si>
  <si>
    <t>C23, C26</t>
  </si>
  <si>
    <t>C24, C25, C28, C29</t>
  </si>
  <si>
    <t>C31, C32, C33, C34, C38</t>
  </si>
  <si>
    <t>C35, C36, C55</t>
  </si>
  <si>
    <t>C40, C41, C65, C66</t>
  </si>
  <si>
    <t>C45, C57, C71, C80</t>
  </si>
  <si>
    <t>C49</t>
  </si>
  <si>
    <t>C53, C58, C64, C67, C72, C78, C81</t>
  </si>
  <si>
    <t>C54</t>
  </si>
  <si>
    <t>C59</t>
  </si>
  <si>
    <t>C63</t>
  </si>
  <si>
    <t>D1</t>
  </si>
  <si>
    <t>D2</t>
  </si>
  <si>
    <t>D3</t>
  </si>
  <si>
    <t>D4, D6, D7, D8, D9, D10, D11, D12, D13</t>
  </si>
  <si>
    <t>D5</t>
  </si>
  <si>
    <t>D15</t>
  </si>
  <si>
    <t>J1, J3, J4</t>
  </si>
  <si>
    <t>J2</t>
  </si>
  <si>
    <t>L1</t>
  </si>
  <si>
    <t>L2</t>
  </si>
  <si>
    <t>L3</t>
  </si>
  <si>
    <t>L4, L5</t>
  </si>
  <si>
    <t>L6, L7</t>
  </si>
  <si>
    <t>R1, R2</t>
  </si>
  <si>
    <t>R3, R20</t>
  </si>
  <si>
    <t>R4</t>
  </si>
  <si>
    <t>R6</t>
  </si>
  <si>
    <t>R7</t>
  </si>
  <si>
    <t>R8</t>
  </si>
  <si>
    <t>R9</t>
  </si>
  <si>
    <t>R10, R13, R24, R27, R33</t>
  </si>
  <si>
    <t>R11, R47, R50, R53, R68</t>
  </si>
  <si>
    <t>R12</t>
  </si>
  <si>
    <t>R14</t>
  </si>
  <si>
    <t>R15, R18</t>
  </si>
  <si>
    <t>R16, R25, R35, R37, R40, R43, R56, R57</t>
  </si>
  <si>
    <t>R17, R39, R52</t>
  </si>
  <si>
    <t>R19, R21</t>
  </si>
  <si>
    <t>R23</t>
  </si>
  <si>
    <t>R28</t>
  </si>
  <si>
    <t>R32</t>
  </si>
  <si>
    <t>R34</t>
  </si>
  <si>
    <t>R42, R55</t>
  </si>
  <si>
    <t>T1, T2</t>
  </si>
  <si>
    <t>U1</t>
  </si>
  <si>
    <t>U2</t>
  </si>
  <si>
    <t>U3</t>
  </si>
  <si>
    <t>U4, U6</t>
  </si>
  <si>
    <t>R5, R22, R26</t>
  </si>
  <si>
    <t>R36, R49</t>
  </si>
  <si>
    <t>R41, R46, R54, R59</t>
  </si>
  <si>
    <t>R45, R48</t>
  </si>
  <si>
    <t>U5, U7</t>
  </si>
  <si>
    <t>Quantity</t>
  </si>
  <si>
    <t>Value</t>
  </si>
  <si>
    <t>1000pF</t>
  </si>
  <si>
    <t>10uF</t>
  </si>
  <si>
    <t>2.2uF</t>
  </si>
  <si>
    <t>1uF</t>
  </si>
  <si>
    <t>0.1uF</t>
  </si>
  <si>
    <t>4.7uF</t>
  </si>
  <si>
    <t>22µF</t>
  </si>
  <si>
    <t>100pF</t>
  </si>
  <si>
    <t>0.01uF</t>
  </si>
  <si>
    <t>0.47uF</t>
  </si>
  <si>
    <t>22uF</t>
  </si>
  <si>
    <t>22pF</t>
  </si>
  <si>
    <t>0.012uF</t>
  </si>
  <si>
    <t>47uF</t>
  </si>
  <si>
    <t>13V</t>
  </si>
  <si>
    <t>Red</t>
  </si>
  <si>
    <t>24V</t>
  </si>
  <si>
    <t>60V</t>
  </si>
  <si>
    <t>Green</t>
  </si>
  <si>
    <t>5.6V</t>
  </si>
  <si>
    <t>1uH</t>
  </si>
  <si>
    <t>4.7uH</t>
  </si>
  <si>
    <t>47uH</t>
  </si>
  <si>
    <t>49.9k</t>
  </si>
  <si>
    <t>8.06k</t>
  </si>
  <si>
    <t>10.0k</t>
  </si>
  <si>
    <t>102k</t>
  </si>
  <si>
    <t>9.31k</t>
  </si>
  <si>
    <t>24.9k</t>
  </si>
  <si>
    <t>18.2k</t>
  </si>
  <si>
    <t>11.3k</t>
  </si>
  <si>
    <t>33.2k</t>
  </si>
  <si>
    <t>9.76k</t>
  </si>
  <si>
    <t>100k</t>
  </si>
  <si>
    <t>1.21k</t>
  </si>
  <si>
    <t>88.7k</t>
  </si>
  <si>
    <t>4.64k</t>
  </si>
  <si>
    <t>5.36k</t>
  </si>
  <si>
    <t>26.7k</t>
  </si>
  <si>
    <t>PartNumber</t>
  </si>
  <si>
    <t>C0603C102J5RACAUTO</t>
  </si>
  <si>
    <t>CGA5L1X7R1H106K160AC</t>
  </si>
  <si>
    <t>GRM188R71A225KE15J</t>
  </si>
  <si>
    <t>CGA3E1X7R1E105K080AC</t>
  </si>
  <si>
    <t>GCM155R71H104KE02D</t>
  </si>
  <si>
    <t>CGA3E2X7R1H104K080AA</t>
  </si>
  <si>
    <t>GRT188R61C475KE13D</t>
  </si>
  <si>
    <t>CGA6P3X7R1E226M250AB</t>
  </si>
  <si>
    <t>CGA2B2C0G1H101J050BA</t>
  </si>
  <si>
    <t>CGA2B3X7R1H103K050BB</t>
  </si>
  <si>
    <t>CGA4J3X7R1H225K125AB</t>
  </si>
  <si>
    <t>CGA3E3X7R1H474K080AE</t>
  </si>
  <si>
    <t>GCM31CR71A226KE02L</t>
  </si>
  <si>
    <t>GCM21BR71H105KA03K</t>
  </si>
  <si>
    <t>CGA2B2NP01H220J050BA</t>
  </si>
  <si>
    <t>GCJ188R72A104KA01D</t>
  </si>
  <si>
    <t>C0603C123K5RACTU</t>
  </si>
  <si>
    <t>GCM155R71H102KA37D</t>
  </si>
  <si>
    <t>EEE-FK1H470P</t>
  </si>
  <si>
    <t>SZMM3Z13VST1G</t>
  </si>
  <si>
    <t>LTST-C190CKT</t>
  </si>
  <si>
    <t>SZ1SMA24CAT3G</t>
  </si>
  <si>
    <t>PMEG6010CEGWJ</t>
  </si>
  <si>
    <t>LTST-C190GKT</t>
  </si>
  <si>
    <t>SZMM3Z5V6ST1G</t>
  </si>
  <si>
    <t>GRPB051VWCN-RC</t>
  </si>
  <si>
    <t>GRPB071VWCN-RC</t>
  </si>
  <si>
    <t>XGL5030-102MEC</t>
  </si>
  <si>
    <t>FBMH3225HM601NTV</t>
  </si>
  <si>
    <t>SRN3015TA-470M</t>
  </si>
  <si>
    <t>ERJ-8RQF2R2V</t>
  </si>
  <si>
    <t>CRCW040249R9FKED</t>
  </si>
  <si>
    <t>CRCW040249K9FKED</t>
  </si>
  <si>
    <t>CRCW04028K06FKED</t>
  </si>
  <si>
    <t>CRCW040210K0FKED</t>
  </si>
  <si>
    <t>CRCW0402102KFKED</t>
  </si>
  <si>
    <t>CRCW04029K31FKED</t>
  </si>
  <si>
    <t>CRCW040224K9FKED</t>
  </si>
  <si>
    <t>CRCW040218K2FKED</t>
  </si>
  <si>
    <t>CRCW040211K3FKED</t>
  </si>
  <si>
    <t>ERJ-6RQFR47V</t>
  </si>
  <si>
    <t>CRCW040233K2FKED</t>
  </si>
  <si>
    <t>CRCW04020000Z0ED</t>
  </si>
  <si>
    <t>CRCW04029K76FKED</t>
  </si>
  <si>
    <t>CRCW0402100KDHEDP</t>
  </si>
  <si>
    <t>CRCW04021K21FKED</t>
  </si>
  <si>
    <t>CRCW040288K7FKED</t>
  </si>
  <si>
    <t>CRCW04024K64FKED</t>
  </si>
  <si>
    <t>CRCW04025K36FKED</t>
  </si>
  <si>
    <t>CRCW040226K7FKED</t>
  </si>
  <si>
    <t>TPS552872RYQR</t>
  </si>
  <si>
    <t>LM61430AASQRJRRQ1</t>
  </si>
  <si>
    <t>LM74202QPWPRQ1</t>
  </si>
  <si>
    <t>SN6507DGQRQ1</t>
  </si>
  <si>
    <t>TL431AQDBZRQ1</t>
  </si>
  <si>
    <t>Manufacturer</t>
  </si>
  <si>
    <t>Any</t>
  </si>
  <si>
    <t>Kemet</t>
  </si>
  <si>
    <t>TDK</t>
  </si>
  <si>
    <t>MuRata</t>
  </si>
  <si>
    <t>Panasonic</t>
  </si>
  <si>
    <t>ON Semiconductor</t>
  </si>
  <si>
    <t>Lite-On</t>
  </si>
  <si>
    <t>Littelfuse</t>
  </si>
  <si>
    <t>Nexperia</t>
  </si>
  <si>
    <t>Sullins Connector Solutions</t>
  </si>
  <si>
    <t>Sullins</t>
  </si>
  <si>
    <t>Coilcraft</t>
  </si>
  <si>
    <t>Wurth Electronics</t>
  </si>
  <si>
    <t>Wurth Elektronik</t>
  </si>
  <si>
    <t>Taiyo Yuden</t>
  </si>
  <si>
    <t>Bourns</t>
  </si>
  <si>
    <t>Vishay-Dale</t>
  </si>
  <si>
    <t>Wurth</t>
  </si>
  <si>
    <t>Texas Instruments</t>
  </si>
  <si>
    <t>Description</t>
  </si>
  <si>
    <t>Printed Circuit Board</t>
  </si>
  <si>
    <t>CAP, CERM, 1000 pF, 50 V, +/- 5%, X7R, AEC-Q200 Grade 1, 0603</t>
  </si>
  <si>
    <t>CAP, CERM, 10 µF, 50 V,+/- 10%, X7R, AEC-Q200 Grade 1, 1206</t>
  </si>
  <si>
    <t>CAP, CERM, 2.2 µF, 10 V,+/- 10%, X7R, AEC-Q200 Grade 1, 0603</t>
  </si>
  <si>
    <t>CAP, CERM, 1 µF, 25 V,+/- 10%, X7R, AEC-Q200 Grade 1, 0603</t>
  </si>
  <si>
    <t>CAP, CERM, 0.1 uF, 50 V, +/- 10%, X7R, AEC-Q200 Grade 1, 0402</t>
  </si>
  <si>
    <t>CAP, CERM, 0.1 uF, 50 V, +/- 10%, X7R, AEC-Q200 Grade 1, 0603</t>
  </si>
  <si>
    <t>CAP, CERM, 4.7 µF, 16 V,+/- 10%, X5R, AEC-Q200 Grade 3, 0603</t>
  </si>
  <si>
    <t>Cap Ceramic 22uF 25V X7R 20% Pad SMD 1210 +125°C Automotive T/R</t>
  </si>
  <si>
    <t>CAP, CERM, 100 pF, 50 V, +/- 5%, C0G/NP0, AEC-Q200 Grade 1, 0402</t>
  </si>
  <si>
    <t>CAP, CERM, 0.01 uF, 50 V, +/- 10%, X7R, AEC-Q200 Grade 1, 0402</t>
  </si>
  <si>
    <t>CAP, CERM, 2.2 uF, 50 V, +/- 10%, X7R, AEC-Q200 Grade 1, 0805</t>
  </si>
  <si>
    <t>CAP, CERM, 0.47 uF, 50 V, +/- 10%, X7R, AEC-Q200 Grade 1, 0603</t>
  </si>
  <si>
    <t>CAP, CERM, 22 uF, 10 V, +/- 10%, X7R, AEC-Q200 Grade 1, 1206</t>
  </si>
  <si>
    <t>CAP, CERM, 1 µF, 50 V,+/- 10%, X7R, AEC-Q200 Grade 1, 0805</t>
  </si>
  <si>
    <t>CAP, CERM, 22 pF, 50 V, +/- 5%, C0G/NP0, AEC-Q200 Grade 1, 0402</t>
  </si>
  <si>
    <t>CAP, CERM, 0.1 uF, 100 V,+/- 10%, X7R, AEC-Q200 Grade 1, 0603</t>
  </si>
  <si>
    <t>CAP, CERM, 0.012 µF, 50 V,+/- 10%, X7R, AEC-Q200 Grade 1, 0603</t>
  </si>
  <si>
    <t>CAP, CERM, 1000 pF, 50 V, +/- 10%, X7R, AEC-Q200 Grade 1, 0402</t>
  </si>
  <si>
    <t>CAP, AL, 47 uF, 50 V, +/- 20%, 0.68 ohm, AEC-Q200 Grade 2, SMD</t>
  </si>
  <si>
    <t>Diode, Zener, 13 V, 300 mW, AEC-Q101, SOD-323</t>
  </si>
  <si>
    <t>LED, Red, SMD</t>
  </si>
  <si>
    <t>Diode, TVS, Bi, 24 V, 38.9 Vc, 400 W, 10.3 A, AEC-Q101, SMA (non-polarized)</t>
  </si>
  <si>
    <t>Diode, Schottky, 60 V, 1 A, AEC-Q101, SOD-123</t>
  </si>
  <si>
    <t>LED, Green, SMD</t>
  </si>
  <si>
    <t>Diode, Zener, 5.6 V, 300 mW, AEC-Q101, SOD-323</t>
  </si>
  <si>
    <t>Header, 1.27 mm, 5x1, Gold, R/A, TH</t>
  </si>
  <si>
    <t>Shielded Power Inductor, 1uH, 20%, 17.8A IRMS, 5.8mOhm DCR max, AECQ200 Grade1, 5.28x5.48x3.1mm</t>
  </si>
  <si>
    <t>2.2µH Shielded Molded Inductor 7.5A 11.3mOhm Max 2-SMD</t>
  </si>
  <si>
    <t>Inductor, Shielded, Hyperflux, 4.7 µH, 7.4 A, 0.0143 ohm, SMD</t>
  </si>
  <si>
    <t>600 Ohms @ 100 MHz 1 Power Line Ferrite Bead 1210 (3225 Metric) 3A 42mOhm</t>
  </si>
  <si>
    <t>Inductor, Shielded, Ferrite, 47 uH, 0.35 A, 1.44 ohm, AEC-Q200 Grade 1, SMD</t>
  </si>
  <si>
    <t>RES, 2.20, 1%, 0.25 W, AEC-Q200 Grade 0, 1206</t>
  </si>
  <si>
    <t>RES, 49.9, 1%, 0.063 W, AEC-Q200 Grade 0, 0402</t>
  </si>
  <si>
    <t>RES, 49.9 k, 1%, 0.063 W, AEC-Q200 Grade 0, 0402</t>
  </si>
  <si>
    <t>RES, 8.06 k, 1%, 0.063 W, AEC-Q200 Grade 0, 0402</t>
  </si>
  <si>
    <t>RES, 10.0 k, 1%, 0.063 W, AEC-Q200 Grade 0, 0402</t>
  </si>
  <si>
    <t>RES, 102 k, 1%, 0.063 W, AEC-Q200 Grade 0, 0402</t>
  </si>
  <si>
    <t>RES, 9.31 k, 1%, 0.063 W, AEC-Q200 Grade 0, 0402</t>
  </si>
  <si>
    <t>RES, 24.9 k, 1%, 0.063 W, AEC-Q200 Grade 0, 0402</t>
  </si>
  <si>
    <t>RES, 18.2 k, 1%, 0.063 W, AEC-Q200 Grade 0, 0402</t>
  </si>
  <si>
    <t>RES, 11.3 k, 1%, 0.063 W, AEC-Q200 Grade 0, 0402</t>
  </si>
  <si>
    <t>RES, 0.47, 1%, 0.125 W, AEC-Q200 Grade 0, 0805</t>
  </si>
  <si>
    <t>RES, 33.2 k, 1%, 0.063 W, AEC-Q200 Grade 0, 0402</t>
  </si>
  <si>
    <t>RES, 0, 5%, 0.063 W, AEC-Q200 Grade 0, 0402</t>
  </si>
  <si>
    <t>RES, 9.76 k, 1%, 0.063 W, AEC-Q200 Grade 0, 0402</t>
  </si>
  <si>
    <t>RES, 100 k, 0.5%, 0.063 W, AEC-Q200 Grade 0, 0402</t>
  </si>
  <si>
    <t>RES, 1.21 k, 1%, 0.063 W, AEC-Q200 Grade 0, 0402</t>
  </si>
  <si>
    <t>RES, 88.7 k, 1%, 0.063 W, AEC-Q200 Grade 0, 0402</t>
  </si>
  <si>
    <t>RES, 4.64 k, 1%, 0.063 W, AEC-Q200 Grade 0, 0402</t>
  </si>
  <si>
    <t>RES, 5.36 k, 1%, 0.063 W, AEC-Q200 Grade 0, 0402</t>
  </si>
  <si>
    <t>RES, 26.7 k, 1%, 0.063 W, AEC-Q200 Grade 0, 0402</t>
  </si>
  <si>
    <t>TRANSFORMER</t>
  </si>
  <si>
    <t>Automotive, 36-V, 4-Switch, Integrated Buck-boost Converter</t>
  </si>
  <si>
    <t>3-V to 36-V, Low EMI Synchronous Step-Down Converter</t>
  </si>
  <si>
    <t>60V, 2A Integrated Ideal Diode with Over-Voltage &amp; OverCurrent protection, PWP0016H (HTSSOP-16)</t>
  </si>
  <si>
    <t>Low-Noise 36V Push-Pull Transformer Driver with Duty Cycle Control for Isolated Power Supplies</t>
  </si>
  <si>
    <t>Automotive Catalog Adjustable Precision Shunt Regulator, 34 ppm / degC, 100 mA, -40 to 125 degC, 3-pin SOT-23 (DBZ), Green (RoHS &amp; no Sb/Br)</t>
  </si>
  <si>
    <t>PackageReference</t>
  </si>
  <si>
    <t>0603</t>
  </si>
  <si>
    <t>1206</t>
  </si>
  <si>
    <t>0402</t>
  </si>
  <si>
    <t>1210</t>
  </si>
  <si>
    <t>0805</t>
  </si>
  <si>
    <t>SMT Radial E</t>
  </si>
  <si>
    <t>SOD-323</t>
  </si>
  <si>
    <t>Red LED, 1.6x0.8x0.8mm</t>
  </si>
  <si>
    <t>SMA (non-polarized)</t>
  </si>
  <si>
    <t>SOD-123</t>
  </si>
  <si>
    <t>1.6x0.8x0.8mm</t>
  </si>
  <si>
    <t>Header, 1.27mm, 5x1, RA, TH</t>
  </si>
  <si>
    <t>HDR7</t>
  </si>
  <si>
    <t>SMT_IND_5MM28_5MM48</t>
  </si>
  <si>
    <t>SMD2</t>
  </si>
  <si>
    <t>6.65x6.45mm</t>
  </si>
  <si>
    <t>3.0x3.0x1.5mm</t>
  </si>
  <si>
    <t>SMT_TRANSFORMER_9MM45_8MM50</t>
  </si>
  <si>
    <t>VQFN21</t>
  </si>
  <si>
    <t>VQFN-HR14</t>
  </si>
  <si>
    <t>PWP0016H</t>
  </si>
  <si>
    <t>PowerPAD10</t>
  </si>
  <si>
    <t>DBZ0003A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</si>
</sst>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6" name="Picture 1">
          <a:extLst>
            <a:ext uri="{FF2B5EF4-FFF2-40B4-BE49-F238E27FC236}">
              <a16:creationId xmlns:a16="http://schemas.microsoft.com/office/drawing/2014/main" id="{770F737F-B58B-465F-B95F-A2D9301AC5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0"/>
  <sheetViews>
    <sheetView showGridLines="0" tabSelected="1" zoomScaleNormal="100" workbookViewId="0">
      <pane ySplit="6" topLeftCell="A7" activePane="bottomLeft" state="frozen"/>
      <selection pane="bottomLeft" activeCell="H9" sqref="H9"/>
    </sheetView>
  </sheetViews>
  <sheetFormatPr defaultColWidth="9.109375" defaultRowHeight="13.2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>
      <c r="A1" s="1" t="s">
        <v>0</v>
      </c>
      <c r="B1" s="19" t="e">
        <f ca="1">MID(CELL("filename"),SEARCH("[",CELL("filename"))+1, SEARCH("]",CELL("filename"))-SEARCH("[",CELL("filename"))-1)</f>
        <v>#VALUE!</v>
      </c>
      <c r="F1" s="23" t="s">
        <v>5</v>
      </c>
    </row>
    <row r="2" spans="1:13">
      <c r="A2" s="1" t="s">
        <v>2</v>
      </c>
      <c r="B2" s="24" t="s">
        <v>6</v>
      </c>
      <c r="F2" s="25" t="s">
        <v>7</v>
      </c>
    </row>
    <row r="3" spans="1:13">
      <c r="A3" s="2" t="s">
        <v>1</v>
      </c>
      <c r="B3" s="24" t="s">
        <v>8</v>
      </c>
      <c r="F3" s="5"/>
    </row>
    <row r="4" spans="1:13" ht="21">
      <c r="A4" s="1" t="s">
        <v>4</v>
      </c>
      <c r="B4" s="24" t="s">
        <v>9</v>
      </c>
      <c r="C4" s="1"/>
      <c r="E4" s="1"/>
      <c r="F4" s="20" t="str">
        <f>F1&amp;" REV "&amp;F2&amp;" Bill of Materials"</f>
        <v>Bias Card REV B Bill of Materials</v>
      </c>
    </row>
    <row r="6" spans="1:13">
      <c r="A6" s="16" t="s">
        <v>3</v>
      </c>
      <c r="B6" s="16" t="s">
        <v>10</v>
      </c>
      <c r="C6" s="16" t="s">
        <v>74</v>
      </c>
      <c r="D6" s="16" t="s">
        <v>75</v>
      </c>
      <c r="E6" s="17" t="s">
        <v>115</v>
      </c>
      <c r="F6" s="16" t="s">
        <v>171</v>
      </c>
      <c r="G6" s="17" t="s">
        <v>191</v>
      </c>
      <c r="H6" s="17" t="s">
        <v>250</v>
      </c>
    </row>
    <row r="7" spans="1:13" s="2" customFormat="1">
      <c r="A7" s="8">
        <f>ROW(A7)-ROW($A$6)</f>
        <v>1</v>
      </c>
      <c r="B7" s="10" t="s">
        <v>11</v>
      </c>
      <c r="C7" s="8">
        <v>1</v>
      </c>
      <c r="D7" s="9"/>
      <c r="E7" s="10" t="s">
        <v>5</v>
      </c>
      <c r="F7" s="11" t="s">
        <v>172</v>
      </c>
      <c r="G7" s="9" t="s">
        <v>192</v>
      </c>
      <c r="H7" s="21"/>
      <c r="I7" s="4"/>
      <c r="J7" s="4"/>
      <c r="K7" s="4"/>
      <c r="L7" s="4"/>
      <c r="M7" s="4"/>
    </row>
    <row r="8" spans="1:13" s="2" customFormat="1">
      <c r="A8" s="15">
        <f>ROW(A8)-ROW($A$6)</f>
        <v>2</v>
      </c>
      <c r="B8" s="13" t="s">
        <v>12</v>
      </c>
      <c r="C8" s="15">
        <v>2</v>
      </c>
      <c r="D8" s="12" t="s">
        <v>76</v>
      </c>
      <c r="E8" s="13" t="s">
        <v>116</v>
      </c>
      <c r="F8" s="14" t="s">
        <v>173</v>
      </c>
      <c r="G8" s="12" t="s">
        <v>193</v>
      </c>
      <c r="H8" s="22" t="s">
        <v>251</v>
      </c>
      <c r="I8" s="4"/>
      <c r="J8" s="4"/>
      <c r="K8" s="4"/>
      <c r="L8" s="4"/>
      <c r="M8" s="4"/>
    </row>
    <row r="9" spans="1:13" s="2" customFormat="1" ht="66">
      <c r="A9" s="8">
        <f>ROW(A9)-ROW($A$6)</f>
        <v>3</v>
      </c>
      <c r="B9" s="10" t="s">
        <v>13</v>
      </c>
      <c r="C9" s="8">
        <v>13</v>
      </c>
      <c r="D9" s="9" t="s">
        <v>77</v>
      </c>
      <c r="E9" s="10" t="s">
        <v>117</v>
      </c>
      <c r="F9" s="11" t="s">
        <v>174</v>
      </c>
      <c r="G9" s="9" t="s">
        <v>194</v>
      </c>
      <c r="H9" s="21" t="s">
        <v>252</v>
      </c>
      <c r="I9" s="4"/>
      <c r="J9" s="4"/>
      <c r="K9" s="4"/>
      <c r="L9" s="4"/>
      <c r="M9" s="4"/>
    </row>
    <row r="10" spans="1:13" s="2" customFormat="1">
      <c r="A10" s="15">
        <f>ROW(A10)-ROW($A$6)</f>
        <v>4</v>
      </c>
      <c r="B10" s="13" t="s">
        <v>14</v>
      </c>
      <c r="C10" s="15">
        <v>2</v>
      </c>
      <c r="D10" s="12" t="s">
        <v>78</v>
      </c>
      <c r="E10" s="13" t="s">
        <v>118</v>
      </c>
      <c r="F10" s="14" t="s">
        <v>175</v>
      </c>
      <c r="G10" s="12" t="s">
        <v>195</v>
      </c>
      <c r="H10" s="22" t="s">
        <v>251</v>
      </c>
      <c r="I10" s="4"/>
      <c r="J10" s="4"/>
      <c r="K10" s="4"/>
      <c r="L10" s="4"/>
      <c r="M10" s="4"/>
    </row>
    <row r="11" spans="1:13" s="2" customFormat="1" ht="26.4">
      <c r="A11" s="8">
        <f>ROW(A11)-ROW($A$6)</f>
        <v>5</v>
      </c>
      <c r="B11" s="10" t="s">
        <v>15</v>
      </c>
      <c r="C11" s="8">
        <v>5</v>
      </c>
      <c r="D11" s="9" t="s">
        <v>79</v>
      </c>
      <c r="E11" s="10" t="s">
        <v>119</v>
      </c>
      <c r="F11" s="11" t="s">
        <v>174</v>
      </c>
      <c r="G11" s="9" t="s">
        <v>196</v>
      </c>
      <c r="H11" s="21" t="s">
        <v>251</v>
      </c>
      <c r="I11" s="4"/>
      <c r="J11" s="4"/>
      <c r="K11" s="4"/>
      <c r="L11" s="4"/>
      <c r="M11" s="4"/>
    </row>
    <row r="12" spans="1:13" s="2" customFormat="1" ht="39.6">
      <c r="A12" s="15">
        <f>ROW(A12)-ROW($A$6)</f>
        <v>6</v>
      </c>
      <c r="B12" s="13" t="s">
        <v>16</v>
      </c>
      <c r="C12" s="15">
        <v>8</v>
      </c>
      <c r="D12" s="12" t="s">
        <v>80</v>
      </c>
      <c r="E12" s="13" t="s">
        <v>120</v>
      </c>
      <c r="F12" s="14" t="s">
        <v>175</v>
      </c>
      <c r="G12" s="12" t="s">
        <v>197</v>
      </c>
      <c r="H12" s="22" t="s">
        <v>253</v>
      </c>
      <c r="I12" s="4"/>
      <c r="J12" s="4"/>
      <c r="K12" s="4"/>
      <c r="L12" s="4"/>
      <c r="M12" s="4"/>
    </row>
    <row r="13" spans="1:13" s="2" customFormat="1">
      <c r="A13" s="8">
        <f>ROW(A13)-ROW($A$6)</f>
        <v>7</v>
      </c>
      <c r="B13" s="10" t="s">
        <v>17</v>
      </c>
      <c r="C13" s="8">
        <v>2</v>
      </c>
      <c r="D13" s="9" t="s">
        <v>80</v>
      </c>
      <c r="E13" s="10" t="s">
        <v>121</v>
      </c>
      <c r="F13" s="11" t="s">
        <v>174</v>
      </c>
      <c r="G13" s="9" t="s">
        <v>198</v>
      </c>
      <c r="H13" s="21" t="s">
        <v>251</v>
      </c>
      <c r="I13" s="4"/>
      <c r="J13" s="4"/>
      <c r="K13" s="4"/>
      <c r="L13" s="4"/>
      <c r="M13" s="4"/>
    </row>
    <row r="14" spans="1:13" s="2" customFormat="1">
      <c r="A14" s="15">
        <f>ROW(A14)-ROW($A$6)</f>
        <v>8</v>
      </c>
      <c r="B14" s="13" t="s">
        <v>18</v>
      </c>
      <c r="C14" s="15">
        <v>1</v>
      </c>
      <c r="D14" s="12" t="s">
        <v>81</v>
      </c>
      <c r="E14" s="13" t="s">
        <v>122</v>
      </c>
      <c r="F14" s="14" t="s">
        <v>175</v>
      </c>
      <c r="G14" s="12" t="s">
        <v>199</v>
      </c>
      <c r="H14" s="22" t="s">
        <v>251</v>
      </c>
      <c r="I14" s="4"/>
      <c r="J14" s="4"/>
      <c r="K14" s="4"/>
      <c r="L14" s="4"/>
      <c r="M14" s="4"/>
    </row>
    <row r="15" spans="1:13" s="2" customFormat="1" ht="26.4">
      <c r="A15" s="8">
        <f>ROW(A15)-ROW($A$6)</f>
        <v>9</v>
      </c>
      <c r="B15" s="10" t="s">
        <v>19</v>
      </c>
      <c r="C15" s="8">
        <v>4</v>
      </c>
      <c r="D15" s="9" t="s">
        <v>82</v>
      </c>
      <c r="E15" s="10" t="s">
        <v>123</v>
      </c>
      <c r="F15" s="11" t="s">
        <v>174</v>
      </c>
      <c r="G15" s="9" t="s">
        <v>200</v>
      </c>
      <c r="H15" s="21" t="s">
        <v>254</v>
      </c>
      <c r="I15" s="4"/>
      <c r="J15" s="4"/>
      <c r="K15" s="4"/>
      <c r="L15" s="4"/>
      <c r="M15" s="4"/>
    </row>
    <row r="16" spans="1:13" s="2" customFormat="1" ht="26.4">
      <c r="A16" s="15">
        <f>ROW(A16)-ROW($A$6)</f>
        <v>10</v>
      </c>
      <c r="B16" s="13" t="s">
        <v>20</v>
      </c>
      <c r="C16" s="15">
        <v>2</v>
      </c>
      <c r="D16" s="12" t="s">
        <v>83</v>
      </c>
      <c r="E16" s="13" t="s">
        <v>124</v>
      </c>
      <c r="F16" s="14" t="s">
        <v>174</v>
      </c>
      <c r="G16" s="12" t="s">
        <v>201</v>
      </c>
      <c r="H16" s="22" t="s">
        <v>253</v>
      </c>
      <c r="I16" s="4"/>
      <c r="J16" s="4"/>
      <c r="K16" s="4"/>
      <c r="L16" s="4"/>
      <c r="M16" s="4"/>
    </row>
    <row r="17" spans="1:13" s="2" customFormat="1" ht="26.4">
      <c r="A17" s="8">
        <f>ROW(A17)-ROW($A$6)</f>
        <v>11</v>
      </c>
      <c r="B17" s="10" t="s">
        <v>21</v>
      </c>
      <c r="C17" s="8">
        <v>4</v>
      </c>
      <c r="D17" s="9" t="s">
        <v>84</v>
      </c>
      <c r="E17" s="10" t="s">
        <v>125</v>
      </c>
      <c r="F17" s="11" t="s">
        <v>174</v>
      </c>
      <c r="G17" s="9" t="s">
        <v>202</v>
      </c>
      <c r="H17" s="21" t="s">
        <v>253</v>
      </c>
      <c r="I17" s="4"/>
      <c r="J17" s="4"/>
      <c r="K17" s="4"/>
      <c r="L17" s="4"/>
      <c r="M17" s="4"/>
    </row>
    <row r="18" spans="1:13" s="2" customFormat="1" ht="26.4">
      <c r="A18" s="15">
        <f>ROW(A18)-ROW($A$6)</f>
        <v>12</v>
      </c>
      <c r="B18" s="13" t="s">
        <v>22</v>
      </c>
      <c r="C18" s="15">
        <v>5</v>
      </c>
      <c r="D18" s="12" t="s">
        <v>78</v>
      </c>
      <c r="E18" s="13" t="s">
        <v>126</v>
      </c>
      <c r="F18" s="14" t="s">
        <v>174</v>
      </c>
      <c r="G18" s="12" t="s">
        <v>203</v>
      </c>
      <c r="H18" s="22" t="s">
        <v>255</v>
      </c>
      <c r="I18" s="4"/>
      <c r="J18" s="4"/>
      <c r="K18" s="4"/>
      <c r="L18" s="4"/>
      <c r="M18" s="4"/>
    </row>
    <row r="19" spans="1:13" s="2" customFormat="1">
      <c r="A19" s="8">
        <f>ROW(A19)-ROW($A$6)</f>
        <v>13</v>
      </c>
      <c r="B19" s="10" t="s">
        <v>23</v>
      </c>
      <c r="C19" s="8">
        <v>3</v>
      </c>
      <c r="D19" s="9" t="s">
        <v>85</v>
      </c>
      <c r="E19" s="10" t="s">
        <v>127</v>
      </c>
      <c r="F19" s="11" t="s">
        <v>174</v>
      </c>
      <c r="G19" s="9" t="s">
        <v>204</v>
      </c>
      <c r="H19" s="21" t="s">
        <v>251</v>
      </c>
      <c r="I19" s="4"/>
      <c r="J19" s="4"/>
      <c r="K19" s="4"/>
      <c r="L19" s="4"/>
      <c r="M19" s="4"/>
    </row>
    <row r="20" spans="1:13" s="2" customFormat="1" ht="26.4">
      <c r="A20" s="15">
        <f>ROW(A20)-ROW($A$6)</f>
        <v>14</v>
      </c>
      <c r="B20" s="13" t="s">
        <v>24</v>
      </c>
      <c r="C20" s="15">
        <v>4</v>
      </c>
      <c r="D20" s="12" t="s">
        <v>86</v>
      </c>
      <c r="E20" s="13" t="s">
        <v>128</v>
      </c>
      <c r="F20" s="14" t="s">
        <v>175</v>
      </c>
      <c r="G20" s="12" t="s">
        <v>205</v>
      </c>
      <c r="H20" s="22" t="s">
        <v>252</v>
      </c>
      <c r="I20" s="4"/>
      <c r="J20" s="4"/>
      <c r="K20" s="4"/>
      <c r="L20" s="4"/>
      <c r="M20" s="4"/>
    </row>
    <row r="21" spans="1:13" s="2" customFormat="1" ht="26.4">
      <c r="A21" s="8">
        <f>ROW(A21)-ROW($A$6)</f>
        <v>15</v>
      </c>
      <c r="B21" s="10" t="s">
        <v>25</v>
      </c>
      <c r="C21" s="8">
        <v>4</v>
      </c>
      <c r="D21" s="9" t="s">
        <v>79</v>
      </c>
      <c r="E21" s="10" t="s">
        <v>129</v>
      </c>
      <c r="F21" s="11" t="s">
        <v>175</v>
      </c>
      <c r="G21" s="9" t="s">
        <v>206</v>
      </c>
      <c r="H21" s="21" t="s">
        <v>255</v>
      </c>
      <c r="I21" s="4"/>
      <c r="J21" s="4"/>
      <c r="K21" s="4"/>
      <c r="L21" s="4"/>
      <c r="M21" s="4"/>
    </row>
    <row r="22" spans="1:13" s="2" customFormat="1">
      <c r="A22" s="15">
        <f>ROW(A22)-ROW($A$6)</f>
        <v>16</v>
      </c>
      <c r="B22" s="13" t="s">
        <v>26</v>
      </c>
      <c r="C22" s="15">
        <v>1</v>
      </c>
      <c r="D22" s="12" t="s">
        <v>87</v>
      </c>
      <c r="E22" s="13" t="s">
        <v>130</v>
      </c>
      <c r="F22" s="14" t="s">
        <v>174</v>
      </c>
      <c r="G22" s="12" t="s">
        <v>207</v>
      </c>
      <c r="H22" s="22" t="s">
        <v>253</v>
      </c>
      <c r="I22" s="4"/>
      <c r="J22" s="4"/>
      <c r="K22" s="4"/>
      <c r="L22" s="4"/>
      <c r="M22" s="4"/>
    </row>
    <row r="23" spans="1:13" s="2" customFormat="1" ht="39.6">
      <c r="A23" s="8">
        <f>ROW(A23)-ROW($A$6)</f>
        <v>17</v>
      </c>
      <c r="B23" s="10" t="s">
        <v>27</v>
      </c>
      <c r="C23" s="8">
        <v>7</v>
      </c>
      <c r="D23" s="9" t="s">
        <v>80</v>
      </c>
      <c r="E23" s="10" t="s">
        <v>131</v>
      </c>
      <c r="F23" s="11" t="s">
        <v>175</v>
      </c>
      <c r="G23" s="9" t="s">
        <v>208</v>
      </c>
      <c r="H23" s="21" t="s">
        <v>251</v>
      </c>
      <c r="I23" s="4"/>
      <c r="J23" s="4"/>
      <c r="K23" s="4"/>
      <c r="L23" s="4"/>
      <c r="M23" s="4"/>
    </row>
    <row r="24" spans="1:13" s="2" customFormat="1">
      <c r="A24" s="15">
        <f>ROW(A24)-ROW($A$6)</f>
        <v>18</v>
      </c>
      <c r="B24" s="13" t="s">
        <v>28</v>
      </c>
      <c r="C24" s="15">
        <v>1</v>
      </c>
      <c r="D24" s="12" t="s">
        <v>88</v>
      </c>
      <c r="E24" s="13" t="s">
        <v>132</v>
      </c>
      <c r="F24" s="14" t="s">
        <v>173</v>
      </c>
      <c r="G24" s="12" t="s">
        <v>209</v>
      </c>
      <c r="H24" s="22" t="s">
        <v>251</v>
      </c>
      <c r="I24" s="4"/>
      <c r="J24" s="4"/>
      <c r="K24" s="4"/>
      <c r="L24" s="4"/>
      <c r="M24" s="4"/>
    </row>
    <row r="25" spans="1:13" s="2" customFormat="1">
      <c r="A25" s="8">
        <f>ROW(A25)-ROW($A$6)</f>
        <v>19</v>
      </c>
      <c r="B25" s="10" t="s">
        <v>29</v>
      </c>
      <c r="C25" s="8">
        <v>1</v>
      </c>
      <c r="D25" s="9" t="s">
        <v>76</v>
      </c>
      <c r="E25" s="10" t="s">
        <v>133</v>
      </c>
      <c r="F25" s="11" t="s">
        <v>175</v>
      </c>
      <c r="G25" s="9" t="s">
        <v>210</v>
      </c>
      <c r="H25" s="21" t="s">
        <v>253</v>
      </c>
      <c r="I25" s="4"/>
      <c r="J25" s="4"/>
      <c r="K25" s="4"/>
      <c r="L25" s="4"/>
      <c r="M25" s="4"/>
    </row>
    <row r="26" spans="1:13" s="2" customFormat="1">
      <c r="A26" s="15">
        <f>ROW(A26)-ROW($A$6)</f>
        <v>20</v>
      </c>
      <c r="B26" s="13" t="s">
        <v>30</v>
      </c>
      <c r="C26" s="15">
        <v>1</v>
      </c>
      <c r="D26" s="12" t="s">
        <v>89</v>
      </c>
      <c r="E26" s="13" t="s">
        <v>134</v>
      </c>
      <c r="F26" s="14" t="s">
        <v>176</v>
      </c>
      <c r="G26" s="12" t="s">
        <v>211</v>
      </c>
      <c r="H26" s="22" t="s">
        <v>256</v>
      </c>
      <c r="I26" s="4"/>
      <c r="J26" s="4"/>
      <c r="K26" s="4"/>
      <c r="L26" s="4"/>
      <c r="M26" s="4"/>
    </row>
    <row r="27" spans="1:13" s="2" customFormat="1">
      <c r="A27" s="8">
        <f>ROW(A27)-ROW($A$6)</f>
        <v>21</v>
      </c>
      <c r="B27" s="10" t="s">
        <v>31</v>
      </c>
      <c r="C27" s="8">
        <v>1</v>
      </c>
      <c r="D27" s="9" t="s">
        <v>90</v>
      </c>
      <c r="E27" s="10" t="s">
        <v>135</v>
      </c>
      <c r="F27" s="11" t="s">
        <v>177</v>
      </c>
      <c r="G27" s="9" t="s">
        <v>212</v>
      </c>
      <c r="H27" s="21" t="s">
        <v>257</v>
      </c>
      <c r="I27" s="4"/>
      <c r="J27" s="4"/>
      <c r="K27" s="4"/>
      <c r="L27" s="4"/>
      <c r="M27" s="4"/>
    </row>
    <row r="28" spans="1:13" s="2" customFormat="1" ht="26.4">
      <c r="A28" s="15">
        <f>ROW(A28)-ROW($A$6)</f>
        <v>22</v>
      </c>
      <c r="B28" s="13" t="s">
        <v>32</v>
      </c>
      <c r="C28" s="15">
        <v>1</v>
      </c>
      <c r="D28" s="12" t="s">
        <v>91</v>
      </c>
      <c r="E28" s="13" t="s">
        <v>136</v>
      </c>
      <c r="F28" s="14" t="s">
        <v>178</v>
      </c>
      <c r="G28" s="12" t="s">
        <v>213</v>
      </c>
      <c r="H28" s="22" t="s">
        <v>258</v>
      </c>
      <c r="I28" s="4"/>
      <c r="J28" s="4"/>
      <c r="K28" s="4"/>
      <c r="L28" s="4"/>
      <c r="M28" s="4"/>
    </row>
    <row r="29" spans="1:13" s="2" customFormat="1" ht="26.4">
      <c r="A29" s="8">
        <f>ROW(A29)-ROW($A$6)</f>
        <v>23</v>
      </c>
      <c r="B29" s="10" t="s">
        <v>33</v>
      </c>
      <c r="C29" s="8">
        <v>1</v>
      </c>
      <c r="D29" s="9" t="s">
        <v>92</v>
      </c>
      <c r="E29" s="10" t="s">
        <v>137</v>
      </c>
      <c r="F29" s="11" t="s">
        <v>179</v>
      </c>
      <c r="G29" s="9" t="s">
        <v>214</v>
      </c>
      <c r="H29" s="21" t="s">
        <v>259</v>
      </c>
      <c r="I29" s="4"/>
      <c r="J29" s="4"/>
      <c r="K29" s="4"/>
      <c r="L29" s="4"/>
      <c r="M29" s="4"/>
    </row>
    <row r="30" spans="1:13" s="2" customFormat="1" ht="39.6">
      <c r="A30" s="15">
        <f>ROW(A30)-ROW($A$6)</f>
        <v>24</v>
      </c>
      <c r="B30" s="13" t="s">
        <v>34</v>
      </c>
      <c r="C30" s="15">
        <v>9</v>
      </c>
      <c r="D30" s="12" t="s">
        <v>93</v>
      </c>
      <c r="E30" s="13" t="s">
        <v>138</v>
      </c>
      <c r="F30" s="14" t="s">
        <v>180</v>
      </c>
      <c r="G30" s="12" t="s">
        <v>215</v>
      </c>
      <c r="H30" s="22" t="s">
        <v>260</v>
      </c>
      <c r="I30" s="4"/>
      <c r="J30" s="4"/>
      <c r="K30" s="4"/>
      <c r="L30" s="4"/>
      <c r="M30" s="4"/>
    </row>
    <row r="31" spans="1:13" s="2" customFormat="1">
      <c r="A31" s="8">
        <f>ROW(A31)-ROW($A$6)</f>
        <v>25</v>
      </c>
      <c r="B31" s="10" t="s">
        <v>35</v>
      </c>
      <c r="C31" s="8">
        <v>1</v>
      </c>
      <c r="D31" s="9" t="s">
        <v>94</v>
      </c>
      <c r="E31" s="10" t="s">
        <v>139</v>
      </c>
      <c r="F31" s="11" t="s">
        <v>178</v>
      </c>
      <c r="G31" s="9" t="s">
        <v>216</v>
      </c>
      <c r="H31" s="21" t="s">
        <v>261</v>
      </c>
      <c r="I31" s="4"/>
      <c r="J31" s="4"/>
      <c r="K31" s="4"/>
      <c r="L31" s="4"/>
      <c r="M31" s="4"/>
    </row>
    <row r="32" spans="1:13" s="2" customFormat="1">
      <c r="A32" s="15">
        <f>ROW(A32)-ROW($A$6)</f>
        <v>26</v>
      </c>
      <c r="B32" s="13" t="s">
        <v>36</v>
      </c>
      <c r="C32" s="15">
        <v>1</v>
      </c>
      <c r="D32" s="12" t="s">
        <v>95</v>
      </c>
      <c r="E32" s="13" t="s">
        <v>140</v>
      </c>
      <c r="F32" s="14" t="s">
        <v>177</v>
      </c>
      <c r="G32" s="12" t="s">
        <v>217</v>
      </c>
      <c r="H32" s="22" t="s">
        <v>257</v>
      </c>
      <c r="I32" s="4"/>
      <c r="J32" s="4"/>
      <c r="K32" s="4"/>
      <c r="L32" s="4"/>
      <c r="M32" s="4"/>
    </row>
    <row r="33" spans="1:13" s="2" customFormat="1" ht="26.4">
      <c r="A33" s="8">
        <f>ROW(A33)-ROW($A$6)</f>
        <v>27</v>
      </c>
      <c r="B33" s="10" t="s">
        <v>37</v>
      </c>
      <c r="C33" s="8">
        <v>3</v>
      </c>
      <c r="D33" s="9"/>
      <c r="E33" s="10" t="s">
        <v>141</v>
      </c>
      <c r="F33" s="11" t="s">
        <v>181</v>
      </c>
      <c r="G33" s="9" t="s">
        <v>218</v>
      </c>
      <c r="H33" s="21" t="s">
        <v>262</v>
      </c>
      <c r="I33" s="4"/>
      <c r="J33" s="4"/>
      <c r="K33" s="4"/>
      <c r="L33" s="4"/>
      <c r="M33" s="4"/>
    </row>
    <row r="34" spans="1:13" s="2" customFormat="1">
      <c r="A34" s="15">
        <f>ROW(A34)-ROW($A$6)</f>
        <v>28</v>
      </c>
      <c r="B34" s="13" t="s">
        <v>38</v>
      </c>
      <c r="C34" s="15">
        <v>1</v>
      </c>
      <c r="D34" s="12"/>
      <c r="E34" s="13" t="s">
        <v>142</v>
      </c>
      <c r="F34" s="14" t="s">
        <v>182</v>
      </c>
      <c r="G34" s="12"/>
      <c r="H34" s="22" t="s">
        <v>263</v>
      </c>
      <c r="I34" s="4"/>
      <c r="J34" s="4"/>
      <c r="K34" s="4"/>
      <c r="L34" s="4"/>
      <c r="M34" s="4"/>
    </row>
    <row r="35" spans="1:13" s="2" customFormat="1" ht="26.4">
      <c r="A35" s="8">
        <f>ROW(A35)-ROW($A$6)</f>
        <v>29</v>
      </c>
      <c r="B35" s="10" t="s">
        <v>39</v>
      </c>
      <c r="C35" s="8">
        <v>1</v>
      </c>
      <c r="D35" s="9" t="s">
        <v>96</v>
      </c>
      <c r="E35" s="10" t="s">
        <v>143</v>
      </c>
      <c r="F35" s="11" t="s">
        <v>183</v>
      </c>
      <c r="G35" s="9" t="s">
        <v>219</v>
      </c>
      <c r="H35" s="21" t="s">
        <v>264</v>
      </c>
      <c r="I35" s="4"/>
      <c r="J35" s="4"/>
      <c r="K35" s="4"/>
      <c r="L35" s="4"/>
      <c r="M35" s="4"/>
    </row>
    <row r="36" spans="1:13" s="2" customFormat="1">
      <c r="A36" s="15">
        <f>ROW(A36)-ROW($A$6)</f>
        <v>30</v>
      </c>
      <c r="B36" s="13" t="s">
        <v>40</v>
      </c>
      <c r="C36" s="15">
        <v>1</v>
      </c>
      <c r="D36" s="12"/>
      <c r="E36" s="13">
        <v>744316220</v>
      </c>
      <c r="F36" s="14" t="s">
        <v>184</v>
      </c>
      <c r="G36" s="12" t="s">
        <v>220</v>
      </c>
      <c r="H36" s="22" t="s">
        <v>265</v>
      </c>
      <c r="I36" s="4"/>
      <c r="J36" s="4"/>
      <c r="K36" s="4"/>
      <c r="L36" s="4"/>
      <c r="M36" s="4"/>
    </row>
    <row r="37" spans="1:13" s="2" customFormat="1">
      <c r="A37" s="8">
        <f>ROW(A37)-ROW($A$6)</f>
        <v>31</v>
      </c>
      <c r="B37" s="10" t="s">
        <v>41</v>
      </c>
      <c r="C37" s="8">
        <v>1</v>
      </c>
      <c r="D37" s="9" t="s">
        <v>97</v>
      </c>
      <c r="E37" s="10">
        <v>74439346047</v>
      </c>
      <c r="F37" s="11" t="s">
        <v>185</v>
      </c>
      <c r="G37" s="9" t="s">
        <v>221</v>
      </c>
      <c r="H37" s="21" t="s">
        <v>266</v>
      </c>
      <c r="I37" s="4"/>
      <c r="J37" s="4"/>
      <c r="K37" s="4"/>
      <c r="L37" s="4"/>
      <c r="M37" s="4"/>
    </row>
    <row r="38" spans="1:13" s="2" customFormat="1" ht="26.4">
      <c r="A38" s="15">
        <f>ROW(A38)-ROW($A$6)</f>
        <v>32</v>
      </c>
      <c r="B38" s="13" t="s">
        <v>42</v>
      </c>
      <c r="C38" s="15">
        <v>2</v>
      </c>
      <c r="D38" s="12"/>
      <c r="E38" s="13" t="s">
        <v>144</v>
      </c>
      <c r="F38" s="14" t="s">
        <v>186</v>
      </c>
      <c r="G38" s="12" t="s">
        <v>222</v>
      </c>
      <c r="H38" s="22" t="s">
        <v>254</v>
      </c>
      <c r="I38" s="4"/>
      <c r="J38" s="4"/>
      <c r="K38" s="4"/>
      <c r="L38" s="4"/>
      <c r="M38" s="4"/>
    </row>
    <row r="39" spans="1:13" s="2" customFormat="1" ht="26.4">
      <c r="A39" s="8">
        <f>ROW(A39)-ROW($A$6)</f>
        <v>33</v>
      </c>
      <c r="B39" s="10" t="s">
        <v>43</v>
      </c>
      <c r="C39" s="8">
        <v>2</v>
      </c>
      <c r="D39" s="9" t="s">
        <v>98</v>
      </c>
      <c r="E39" s="10" t="s">
        <v>145</v>
      </c>
      <c r="F39" s="11" t="s">
        <v>187</v>
      </c>
      <c r="G39" s="9" t="s">
        <v>223</v>
      </c>
      <c r="H39" s="21" t="s">
        <v>267</v>
      </c>
      <c r="I39" s="4"/>
      <c r="J39" s="4"/>
      <c r="K39" s="4"/>
      <c r="L39" s="4"/>
      <c r="M39" s="4"/>
    </row>
    <row r="40" spans="1:13" s="2" customFormat="1">
      <c r="A40" s="15">
        <f>ROW(A40)-ROW($A$6)</f>
        <v>34</v>
      </c>
      <c r="B40" s="13" t="s">
        <v>44</v>
      </c>
      <c r="C40" s="15">
        <v>2</v>
      </c>
      <c r="D40" s="12">
        <v>2.2000000000000002</v>
      </c>
      <c r="E40" s="13" t="s">
        <v>146</v>
      </c>
      <c r="F40" s="14" t="s">
        <v>176</v>
      </c>
      <c r="G40" s="12" t="s">
        <v>224</v>
      </c>
      <c r="H40" s="22" t="s">
        <v>252</v>
      </c>
      <c r="I40" s="4"/>
      <c r="J40" s="4"/>
      <c r="K40" s="4"/>
      <c r="L40" s="4"/>
      <c r="M40" s="4"/>
    </row>
    <row r="41" spans="1:13" s="2" customFormat="1">
      <c r="A41" s="8">
        <f>ROW(A41)-ROW($A$6)</f>
        <v>35</v>
      </c>
      <c r="B41" s="10" t="s">
        <v>45</v>
      </c>
      <c r="C41" s="8">
        <v>2</v>
      </c>
      <c r="D41" s="9">
        <v>49.9</v>
      </c>
      <c r="E41" s="10" t="s">
        <v>147</v>
      </c>
      <c r="F41" s="11" t="s">
        <v>188</v>
      </c>
      <c r="G41" s="9" t="s">
        <v>225</v>
      </c>
      <c r="H41" s="21" t="s">
        <v>253</v>
      </c>
      <c r="I41" s="4"/>
      <c r="J41" s="4"/>
      <c r="K41" s="4"/>
      <c r="L41" s="4"/>
      <c r="M41" s="4"/>
    </row>
    <row r="42" spans="1:13" s="2" customFormat="1">
      <c r="A42" s="15">
        <f>ROW(A42)-ROW($A$6)</f>
        <v>36</v>
      </c>
      <c r="B42" s="13" t="s">
        <v>46</v>
      </c>
      <c r="C42" s="15">
        <v>1</v>
      </c>
      <c r="D42" s="12" t="s">
        <v>99</v>
      </c>
      <c r="E42" s="13" t="s">
        <v>148</v>
      </c>
      <c r="F42" s="14" t="s">
        <v>188</v>
      </c>
      <c r="G42" s="12" t="s">
        <v>226</v>
      </c>
      <c r="H42" s="22" t="s">
        <v>253</v>
      </c>
      <c r="I42" s="4"/>
      <c r="J42" s="4"/>
      <c r="K42" s="4"/>
      <c r="L42" s="4"/>
      <c r="M42" s="4"/>
    </row>
    <row r="43" spans="1:13" s="2" customFormat="1">
      <c r="A43" s="8">
        <f>ROW(A43)-ROW($A$6)</f>
        <v>37</v>
      </c>
      <c r="B43" s="10" t="s">
        <v>47</v>
      </c>
      <c r="C43" s="8">
        <v>1</v>
      </c>
      <c r="D43" s="9" t="s">
        <v>100</v>
      </c>
      <c r="E43" s="10" t="s">
        <v>149</v>
      </c>
      <c r="F43" s="11" t="s">
        <v>188</v>
      </c>
      <c r="G43" s="9" t="s">
        <v>227</v>
      </c>
      <c r="H43" s="21" t="s">
        <v>253</v>
      </c>
      <c r="I43" s="4"/>
      <c r="J43" s="4"/>
      <c r="K43" s="4"/>
      <c r="L43" s="4"/>
      <c r="M43" s="4"/>
    </row>
    <row r="44" spans="1:13" s="2" customFormat="1">
      <c r="A44" s="15">
        <f>ROW(A44)-ROW($A$6)</f>
        <v>38</v>
      </c>
      <c r="B44" s="13" t="s">
        <v>48</v>
      </c>
      <c r="C44" s="15">
        <v>1</v>
      </c>
      <c r="D44" s="12" t="s">
        <v>101</v>
      </c>
      <c r="E44" s="13" t="s">
        <v>150</v>
      </c>
      <c r="F44" s="14" t="s">
        <v>188</v>
      </c>
      <c r="G44" s="12" t="s">
        <v>228</v>
      </c>
      <c r="H44" s="22" t="s">
        <v>253</v>
      </c>
      <c r="I44" s="4"/>
      <c r="J44" s="4"/>
      <c r="K44" s="4"/>
      <c r="L44" s="4"/>
      <c r="M44" s="4"/>
    </row>
    <row r="45" spans="1:13" s="2" customFormat="1">
      <c r="A45" s="8">
        <f>ROW(A45)-ROW($A$6)</f>
        <v>39</v>
      </c>
      <c r="B45" s="10" t="s">
        <v>49</v>
      </c>
      <c r="C45" s="8">
        <v>1</v>
      </c>
      <c r="D45" s="9" t="s">
        <v>102</v>
      </c>
      <c r="E45" s="10" t="s">
        <v>151</v>
      </c>
      <c r="F45" s="11" t="s">
        <v>188</v>
      </c>
      <c r="G45" s="9" t="s">
        <v>229</v>
      </c>
      <c r="H45" s="21" t="s">
        <v>253</v>
      </c>
      <c r="I45" s="4"/>
      <c r="J45" s="4"/>
      <c r="K45" s="4"/>
      <c r="L45" s="4"/>
      <c r="M45" s="4"/>
    </row>
    <row r="46" spans="1:13" s="2" customFormat="1">
      <c r="A46" s="15">
        <f>ROW(A46)-ROW($A$6)</f>
        <v>40</v>
      </c>
      <c r="B46" s="13" t="s">
        <v>50</v>
      </c>
      <c r="C46" s="15">
        <v>1</v>
      </c>
      <c r="D46" s="12" t="s">
        <v>103</v>
      </c>
      <c r="E46" s="13" t="s">
        <v>152</v>
      </c>
      <c r="F46" s="14" t="s">
        <v>188</v>
      </c>
      <c r="G46" s="12" t="s">
        <v>230</v>
      </c>
      <c r="H46" s="22" t="s">
        <v>253</v>
      </c>
      <c r="I46" s="4"/>
      <c r="J46" s="4"/>
      <c r="K46" s="4"/>
      <c r="L46" s="4"/>
      <c r="M46" s="4"/>
    </row>
    <row r="47" spans="1:13" s="2" customFormat="1" ht="26.4">
      <c r="A47" s="8">
        <f>ROW(A47)-ROW($A$6)</f>
        <v>41</v>
      </c>
      <c r="B47" s="10" t="s">
        <v>51</v>
      </c>
      <c r="C47" s="8">
        <v>5</v>
      </c>
      <c r="D47" s="9" t="s">
        <v>104</v>
      </c>
      <c r="E47" s="10" t="s">
        <v>153</v>
      </c>
      <c r="F47" s="11" t="s">
        <v>188</v>
      </c>
      <c r="G47" s="9" t="s">
        <v>231</v>
      </c>
      <c r="H47" s="21" t="s">
        <v>253</v>
      </c>
      <c r="I47" s="4"/>
      <c r="J47" s="4"/>
      <c r="K47" s="4"/>
      <c r="L47" s="4"/>
      <c r="M47" s="4"/>
    </row>
    <row r="48" spans="1:13" s="2" customFormat="1" ht="26.4">
      <c r="A48" s="15">
        <f>ROW(A48)-ROW($A$6)</f>
        <v>42</v>
      </c>
      <c r="B48" s="13" t="s">
        <v>52</v>
      </c>
      <c r="C48" s="15">
        <v>5</v>
      </c>
      <c r="D48" s="12" t="s">
        <v>105</v>
      </c>
      <c r="E48" s="13" t="s">
        <v>154</v>
      </c>
      <c r="F48" s="14" t="s">
        <v>188</v>
      </c>
      <c r="G48" s="12" t="s">
        <v>232</v>
      </c>
      <c r="H48" s="22" t="s">
        <v>253</v>
      </c>
      <c r="I48" s="4"/>
      <c r="J48" s="4"/>
      <c r="K48" s="4"/>
      <c r="L48" s="4"/>
      <c r="M48" s="4"/>
    </row>
    <row r="49" spans="1:13" s="2" customFormat="1">
      <c r="A49" s="8">
        <f>ROW(A49)-ROW($A$6)</f>
        <v>43</v>
      </c>
      <c r="B49" s="10" t="s">
        <v>53</v>
      </c>
      <c r="C49" s="8">
        <v>1</v>
      </c>
      <c r="D49" s="9" t="s">
        <v>106</v>
      </c>
      <c r="E49" s="10" t="s">
        <v>155</v>
      </c>
      <c r="F49" s="11" t="s">
        <v>188</v>
      </c>
      <c r="G49" s="9" t="s">
        <v>233</v>
      </c>
      <c r="H49" s="21" t="s">
        <v>253</v>
      </c>
      <c r="I49" s="4"/>
      <c r="J49" s="4"/>
      <c r="K49" s="4"/>
      <c r="L49" s="4"/>
      <c r="M49" s="4"/>
    </row>
    <row r="50" spans="1:13" s="2" customFormat="1">
      <c r="A50" s="15">
        <f>ROW(A50)-ROW($A$6)</f>
        <v>44</v>
      </c>
      <c r="B50" s="13" t="s">
        <v>54</v>
      </c>
      <c r="C50" s="15">
        <v>1</v>
      </c>
      <c r="D50" s="12">
        <v>0.47</v>
      </c>
      <c r="E50" s="13" t="s">
        <v>156</v>
      </c>
      <c r="F50" s="14" t="s">
        <v>176</v>
      </c>
      <c r="G50" s="12" t="s">
        <v>234</v>
      </c>
      <c r="H50" s="22" t="s">
        <v>255</v>
      </c>
      <c r="I50" s="4"/>
      <c r="J50" s="4"/>
      <c r="K50" s="4"/>
      <c r="L50" s="4"/>
      <c r="M50" s="4"/>
    </row>
    <row r="51" spans="1:13" s="2" customFormat="1">
      <c r="A51" s="8">
        <f>ROW(A51)-ROW($A$6)</f>
        <v>45</v>
      </c>
      <c r="B51" s="10" t="s">
        <v>55</v>
      </c>
      <c r="C51" s="8">
        <v>2</v>
      </c>
      <c r="D51" s="9" t="s">
        <v>107</v>
      </c>
      <c r="E51" s="10" t="s">
        <v>157</v>
      </c>
      <c r="F51" s="11" t="s">
        <v>188</v>
      </c>
      <c r="G51" s="9" t="s">
        <v>235</v>
      </c>
      <c r="H51" s="21" t="s">
        <v>253</v>
      </c>
      <c r="I51" s="4"/>
      <c r="J51" s="4"/>
      <c r="K51" s="4"/>
      <c r="L51" s="4"/>
      <c r="M51" s="4"/>
    </row>
    <row r="52" spans="1:13" s="2" customFormat="1" ht="39.6">
      <c r="A52" s="15">
        <f>ROW(A52)-ROW($A$6)</f>
        <v>46</v>
      </c>
      <c r="B52" s="13" t="s">
        <v>56</v>
      </c>
      <c r="C52" s="15">
        <v>8</v>
      </c>
      <c r="D52" s="12">
        <v>0</v>
      </c>
      <c r="E52" s="13" t="s">
        <v>158</v>
      </c>
      <c r="F52" s="14" t="s">
        <v>188</v>
      </c>
      <c r="G52" s="12" t="s">
        <v>236</v>
      </c>
      <c r="H52" s="22" t="s">
        <v>253</v>
      </c>
      <c r="I52" s="4"/>
      <c r="J52" s="4"/>
      <c r="K52" s="4"/>
      <c r="L52" s="4"/>
      <c r="M52" s="4"/>
    </row>
    <row r="53" spans="1:13" s="2" customFormat="1">
      <c r="A53" s="8">
        <f>ROW(A53)-ROW($A$6)</f>
        <v>47</v>
      </c>
      <c r="B53" s="10" t="s">
        <v>57</v>
      </c>
      <c r="C53" s="8">
        <v>3</v>
      </c>
      <c r="D53" s="9" t="s">
        <v>108</v>
      </c>
      <c r="E53" s="10" t="s">
        <v>159</v>
      </c>
      <c r="F53" s="11" t="s">
        <v>188</v>
      </c>
      <c r="G53" s="9" t="s">
        <v>237</v>
      </c>
      <c r="H53" s="21" t="s">
        <v>253</v>
      </c>
      <c r="I53" s="4"/>
      <c r="J53" s="4"/>
      <c r="K53" s="4"/>
      <c r="L53" s="4"/>
      <c r="M53" s="4"/>
    </row>
    <row r="54" spans="1:13" s="2" customFormat="1">
      <c r="A54" s="15">
        <f>ROW(A54)-ROW($A$6)</f>
        <v>48</v>
      </c>
      <c r="B54" s="13" t="s">
        <v>58</v>
      </c>
      <c r="C54" s="15">
        <v>2</v>
      </c>
      <c r="D54" s="12" t="s">
        <v>109</v>
      </c>
      <c r="E54" s="13" t="s">
        <v>160</v>
      </c>
      <c r="F54" s="14" t="s">
        <v>188</v>
      </c>
      <c r="G54" s="12" t="s">
        <v>238</v>
      </c>
      <c r="H54" s="22" t="s">
        <v>253</v>
      </c>
      <c r="I54" s="4"/>
      <c r="J54" s="4"/>
      <c r="K54" s="4"/>
      <c r="L54" s="4"/>
      <c r="M54" s="4"/>
    </row>
    <row r="55" spans="1:13" s="2" customFormat="1">
      <c r="A55" s="8">
        <f>ROW(A55)-ROW($A$6)</f>
        <v>49</v>
      </c>
      <c r="B55" s="10" t="s">
        <v>59</v>
      </c>
      <c r="C55" s="8">
        <v>1</v>
      </c>
      <c r="D55" s="9" t="s">
        <v>110</v>
      </c>
      <c r="E55" s="10" t="s">
        <v>161</v>
      </c>
      <c r="F55" s="11" t="s">
        <v>188</v>
      </c>
      <c r="G55" s="9" t="s">
        <v>239</v>
      </c>
      <c r="H55" s="21" t="s">
        <v>253</v>
      </c>
      <c r="I55" s="4"/>
      <c r="J55" s="4"/>
      <c r="K55" s="4"/>
      <c r="L55" s="4"/>
      <c r="M55" s="4"/>
    </row>
    <row r="56" spans="1:13" s="2" customFormat="1">
      <c r="A56" s="15">
        <f>ROW(A56)-ROW($A$6)</f>
        <v>50</v>
      </c>
      <c r="B56" s="13" t="s">
        <v>60</v>
      </c>
      <c r="C56" s="15">
        <v>1</v>
      </c>
      <c r="D56" s="12" t="s">
        <v>111</v>
      </c>
      <c r="E56" s="13" t="s">
        <v>162</v>
      </c>
      <c r="F56" s="14" t="s">
        <v>188</v>
      </c>
      <c r="G56" s="12" t="s">
        <v>240</v>
      </c>
      <c r="H56" s="22" t="s">
        <v>253</v>
      </c>
      <c r="I56" s="4"/>
      <c r="J56" s="4"/>
      <c r="K56" s="4"/>
      <c r="L56" s="4"/>
      <c r="M56" s="4"/>
    </row>
    <row r="57" spans="1:13" s="2" customFormat="1">
      <c r="A57" s="8">
        <f>ROW(A57)-ROW($A$6)</f>
        <v>51</v>
      </c>
      <c r="B57" s="10" t="s">
        <v>61</v>
      </c>
      <c r="C57" s="8">
        <v>1</v>
      </c>
      <c r="D57" s="9" t="s">
        <v>112</v>
      </c>
      <c r="E57" s="10" t="s">
        <v>163</v>
      </c>
      <c r="F57" s="11" t="s">
        <v>188</v>
      </c>
      <c r="G57" s="9" t="s">
        <v>241</v>
      </c>
      <c r="H57" s="21" t="s">
        <v>253</v>
      </c>
      <c r="I57" s="4"/>
      <c r="J57" s="4"/>
      <c r="K57" s="4"/>
      <c r="L57" s="4"/>
      <c r="M57" s="4"/>
    </row>
    <row r="58" spans="1:13" s="2" customFormat="1">
      <c r="A58" s="15">
        <f>ROW(A58)-ROW($A$6)</f>
        <v>52</v>
      </c>
      <c r="B58" s="13" t="s">
        <v>62</v>
      </c>
      <c r="C58" s="15">
        <v>1</v>
      </c>
      <c r="D58" s="12" t="s">
        <v>113</v>
      </c>
      <c r="E58" s="13" t="s">
        <v>164</v>
      </c>
      <c r="F58" s="14" t="s">
        <v>188</v>
      </c>
      <c r="G58" s="12" t="s">
        <v>242</v>
      </c>
      <c r="H58" s="22" t="s">
        <v>253</v>
      </c>
      <c r="I58" s="4"/>
      <c r="J58" s="4"/>
      <c r="K58" s="4"/>
      <c r="L58" s="4"/>
      <c r="M58" s="4"/>
    </row>
    <row r="59" spans="1:13" s="2" customFormat="1">
      <c r="A59" s="8">
        <f>ROW(A59)-ROW($A$6)</f>
        <v>53</v>
      </c>
      <c r="B59" s="10" t="s">
        <v>63</v>
      </c>
      <c r="C59" s="8">
        <v>2</v>
      </c>
      <c r="D59" s="9" t="s">
        <v>114</v>
      </c>
      <c r="E59" s="10" t="s">
        <v>165</v>
      </c>
      <c r="F59" s="11" t="s">
        <v>188</v>
      </c>
      <c r="G59" s="9" t="s">
        <v>243</v>
      </c>
      <c r="H59" s="21" t="s">
        <v>253</v>
      </c>
      <c r="I59" s="4"/>
      <c r="J59" s="4"/>
      <c r="K59" s="4"/>
      <c r="L59" s="4"/>
      <c r="M59" s="4"/>
    </row>
    <row r="60" spans="1:13" s="2" customFormat="1" ht="26.4">
      <c r="A60" s="15">
        <f>ROW(A60)-ROW($A$6)</f>
        <v>54</v>
      </c>
      <c r="B60" s="13" t="s">
        <v>64</v>
      </c>
      <c r="C60" s="15">
        <v>2</v>
      </c>
      <c r="D60" s="12"/>
      <c r="E60" s="13">
        <v>750319691</v>
      </c>
      <c r="F60" s="14" t="s">
        <v>189</v>
      </c>
      <c r="G60" s="12" t="s">
        <v>244</v>
      </c>
      <c r="H60" s="22" t="s">
        <v>268</v>
      </c>
      <c r="I60" s="4"/>
      <c r="J60" s="4"/>
      <c r="K60" s="4"/>
      <c r="L60" s="4"/>
      <c r="M60" s="4"/>
    </row>
    <row r="61" spans="1:13" s="2" customFormat="1">
      <c r="A61" s="8">
        <f>ROW(A61)-ROW($A$6)</f>
        <v>55</v>
      </c>
      <c r="B61" s="10" t="s">
        <v>65</v>
      </c>
      <c r="C61" s="8">
        <v>1</v>
      </c>
      <c r="D61" s="9"/>
      <c r="E61" s="10" t="s">
        <v>166</v>
      </c>
      <c r="F61" s="11" t="s">
        <v>190</v>
      </c>
      <c r="G61" s="9" t="s">
        <v>245</v>
      </c>
      <c r="H61" s="21" t="s">
        <v>269</v>
      </c>
      <c r="I61" s="4"/>
      <c r="J61" s="4"/>
      <c r="K61" s="4"/>
      <c r="L61" s="4"/>
      <c r="M61" s="4"/>
    </row>
    <row r="62" spans="1:13" s="2" customFormat="1">
      <c r="A62" s="15">
        <f>ROW(A62)-ROW($A$6)</f>
        <v>56</v>
      </c>
      <c r="B62" s="13" t="s">
        <v>66</v>
      </c>
      <c r="C62" s="15">
        <v>1</v>
      </c>
      <c r="D62" s="12"/>
      <c r="E62" s="13" t="s">
        <v>167</v>
      </c>
      <c r="F62" s="14" t="s">
        <v>190</v>
      </c>
      <c r="G62" s="12" t="s">
        <v>246</v>
      </c>
      <c r="H62" s="22" t="s">
        <v>270</v>
      </c>
      <c r="I62" s="4"/>
      <c r="J62" s="4"/>
      <c r="K62" s="4"/>
      <c r="L62" s="4"/>
      <c r="M62" s="4"/>
    </row>
    <row r="63" spans="1:13" s="2" customFormat="1" ht="26.4">
      <c r="A63" s="8">
        <f>ROW(A63)-ROW($A$6)</f>
        <v>57</v>
      </c>
      <c r="B63" s="10" t="s">
        <v>67</v>
      </c>
      <c r="C63" s="8">
        <v>1</v>
      </c>
      <c r="D63" s="9"/>
      <c r="E63" s="10" t="s">
        <v>168</v>
      </c>
      <c r="F63" s="11" t="s">
        <v>190</v>
      </c>
      <c r="G63" s="9" t="s">
        <v>247</v>
      </c>
      <c r="H63" s="21" t="s">
        <v>271</v>
      </c>
      <c r="I63" s="4"/>
      <c r="J63" s="4"/>
      <c r="K63" s="4"/>
      <c r="L63" s="4"/>
      <c r="M63" s="4"/>
    </row>
    <row r="64" spans="1:13" s="2" customFormat="1" ht="26.4">
      <c r="A64" s="15">
        <f>ROW(A64)-ROW($A$6)</f>
        <v>58</v>
      </c>
      <c r="B64" s="13" t="s">
        <v>68</v>
      </c>
      <c r="C64" s="15">
        <v>2</v>
      </c>
      <c r="D64" s="12"/>
      <c r="E64" s="13" t="s">
        <v>169</v>
      </c>
      <c r="F64" s="14" t="s">
        <v>190</v>
      </c>
      <c r="G64" s="12" t="s">
        <v>248</v>
      </c>
      <c r="H64" s="22" t="s">
        <v>272</v>
      </c>
      <c r="I64" s="4"/>
      <c r="J64" s="4"/>
      <c r="K64" s="4"/>
      <c r="L64" s="4"/>
      <c r="M64" s="4"/>
    </row>
    <row r="65" spans="1:13" s="2" customFormat="1">
      <c r="A65" s="8">
        <f>ROW(A65)-ROW($A$6)</f>
        <v>59</v>
      </c>
      <c r="B65" s="10" t="s">
        <v>69</v>
      </c>
      <c r="C65" s="8">
        <v>0</v>
      </c>
      <c r="D65" s="9">
        <v>0</v>
      </c>
      <c r="E65" s="10" t="s">
        <v>158</v>
      </c>
      <c r="F65" s="11" t="s">
        <v>188</v>
      </c>
      <c r="G65" s="9" t="s">
        <v>236</v>
      </c>
      <c r="H65" s="21" t="s">
        <v>253</v>
      </c>
      <c r="I65" s="4"/>
      <c r="J65" s="4"/>
      <c r="K65" s="4"/>
      <c r="L65" s="4"/>
      <c r="M65" s="4"/>
    </row>
    <row r="66" spans="1:13" s="2" customFormat="1">
      <c r="A66" s="15">
        <f>ROW(A66)-ROW($A$6)</f>
        <v>60</v>
      </c>
      <c r="B66" s="13" t="s">
        <v>70</v>
      </c>
      <c r="C66" s="15">
        <v>0</v>
      </c>
      <c r="D66" s="12" t="s">
        <v>108</v>
      </c>
      <c r="E66" s="13" t="s">
        <v>159</v>
      </c>
      <c r="F66" s="14" t="s">
        <v>188</v>
      </c>
      <c r="G66" s="12" t="s">
        <v>237</v>
      </c>
      <c r="H66" s="22" t="s">
        <v>253</v>
      </c>
      <c r="I66" s="4"/>
      <c r="J66" s="4"/>
      <c r="K66" s="4"/>
      <c r="L66" s="4"/>
      <c r="M66" s="4"/>
    </row>
    <row r="67" spans="1:13" s="2" customFormat="1" ht="26.4">
      <c r="A67" s="8">
        <f>ROW(A67)-ROW($A$6)</f>
        <v>61</v>
      </c>
      <c r="B67" s="10" t="s">
        <v>71</v>
      </c>
      <c r="C67" s="8">
        <v>0</v>
      </c>
      <c r="D67" s="9" t="s">
        <v>110</v>
      </c>
      <c r="E67" s="10" t="s">
        <v>161</v>
      </c>
      <c r="F67" s="11" t="s">
        <v>188</v>
      </c>
      <c r="G67" s="9" t="s">
        <v>239</v>
      </c>
      <c r="H67" s="21" t="s">
        <v>253</v>
      </c>
      <c r="I67" s="4"/>
      <c r="J67" s="4"/>
      <c r="K67" s="4"/>
      <c r="L67" s="4"/>
      <c r="M67" s="4"/>
    </row>
    <row r="68" spans="1:13" s="2" customFormat="1">
      <c r="A68" s="15">
        <f>ROW(A68)-ROW($A$6)</f>
        <v>62</v>
      </c>
      <c r="B68" s="13" t="s">
        <v>72</v>
      </c>
      <c r="C68" s="15">
        <v>0</v>
      </c>
      <c r="D68" s="12" t="s">
        <v>99</v>
      </c>
      <c r="E68" s="13" t="s">
        <v>148</v>
      </c>
      <c r="F68" s="14" t="s">
        <v>188</v>
      </c>
      <c r="G68" s="12" t="s">
        <v>226</v>
      </c>
      <c r="H68" s="22" t="s">
        <v>253</v>
      </c>
      <c r="I68" s="4"/>
      <c r="J68" s="4"/>
      <c r="K68" s="4"/>
      <c r="L68" s="4"/>
      <c r="M68" s="4"/>
    </row>
    <row r="69" spans="1:13" s="2" customFormat="1" ht="39.6">
      <c r="A69" s="8">
        <f>ROW(A69)-ROW($A$6)</f>
        <v>63</v>
      </c>
      <c r="B69" s="10" t="s">
        <v>73</v>
      </c>
      <c r="C69" s="8">
        <v>0</v>
      </c>
      <c r="D69" s="9"/>
      <c r="E69" s="10" t="s">
        <v>170</v>
      </c>
      <c r="F69" s="11" t="s">
        <v>190</v>
      </c>
      <c r="G69" s="9" t="s">
        <v>249</v>
      </c>
      <c r="H69" s="21" t="s">
        <v>273</v>
      </c>
      <c r="I69" s="4"/>
      <c r="J69" s="4"/>
      <c r="K69" s="4"/>
      <c r="L69" s="4"/>
      <c r="M69" s="4"/>
    </row>
    <row r="70" spans="1:13" ht="16.5" customHeight="1">
      <c r="B70" s="18"/>
      <c r="C70" s="7"/>
      <c r="E70" s="6"/>
      <c r="F70" s="7"/>
    </row>
  </sheetData>
  <phoneticPr fontId="0" type="noConversion"/>
  <conditionalFormatting sqref="F7:F8">
    <cfRule type="containsText" dxfId="31" priority="32" stopIfTrue="1" operator="containsText" text=", ">
      <formula>NOT(ISERROR(SEARCH(", ",F7)))</formula>
    </cfRule>
  </conditionalFormatting>
  <conditionalFormatting sqref="F9:F10">
    <cfRule type="containsText" dxfId="30" priority="31" stopIfTrue="1" operator="containsText" text=", ">
      <formula>NOT(ISERROR(SEARCH(", ",F9)))</formula>
    </cfRule>
  </conditionalFormatting>
  <conditionalFormatting sqref="F11:F12">
    <cfRule type="containsText" dxfId="29" priority="30" stopIfTrue="1" operator="containsText" text=", ">
      <formula>NOT(ISERROR(SEARCH(", ",F11)))</formula>
    </cfRule>
  </conditionalFormatting>
  <conditionalFormatting sqref="F13:F14">
    <cfRule type="containsText" dxfId="28" priority="29" stopIfTrue="1" operator="containsText" text=", ">
      <formula>NOT(ISERROR(SEARCH(", ",F13)))</formula>
    </cfRule>
  </conditionalFormatting>
  <conditionalFormatting sqref="F15:F16">
    <cfRule type="containsText" dxfId="27" priority="28" stopIfTrue="1" operator="containsText" text=", ">
      <formula>NOT(ISERROR(SEARCH(", ",F15)))</formula>
    </cfRule>
  </conditionalFormatting>
  <conditionalFormatting sqref="F17:F18">
    <cfRule type="containsText" dxfId="26" priority="27" stopIfTrue="1" operator="containsText" text=", ">
      <formula>NOT(ISERROR(SEARCH(", ",F17)))</formula>
    </cfRule>
  </conditionalFormatting>
  <conditionalFormatting sqref="F19:F20">
    <cfRule type="containsText" dxfId="25" priority="26" stopIfTrue="1" operator="containsText" text=", ">
      <formula>NOT(ISERROR(SEARCH(", ",F19)))</formula>
    </cfRule>
  </conditionalFormatting>
  <conditionalFormatting sqref="F21:F22">
    <cfRule type="containsText" dxfId="24" priority="25" stopIfTrue="1" operator="containsText" text=", ">
      <formula>NOT(ISERROR(SEARCH(", ",F21)))</formula>
    </cfRule>
  </conditionalFormatting>
  <conditionalFormatting sqref="F23:F24">
    <cfRule type="containsText" dxfId="23" priority="24" stopIfTrue="1" operator="containsText" text=", ">
      <formula>NOT(ISERROR(SEARCH(", ",F23)))</formula>
    </cfRule>
  </conditionalFormatting>
  <conditionalFormatting sqref="F25:F26">
    <cfRule type="containsText" dxfId="22" priority="23" stopIfTrue="1" operator="containsText" text=", ">
      <formula>NOT(ISERROR(SEARCH(", ",F25)))</formula>
    </cfRule>
  </conditionalFormatting>
  <conditionalFormatting sqref="F27:F28">
    <cfRule type="containsText" dxfId="21" priority="22" stopIfTrue="1" operator="containsText" text=", ">
      <formula>NOT(ISERROR(SEARCH(", ",F27)))</formula>
    </cfRule>
  </conditionalFormatting>
  <conditionalFormatting sqref="F29:F30">
    <cfRule type="containsText" dxfId="20" priority="21" stopIfTrue="1" operator="containsText" text=", ">
      <formula>NOT(ISERROR(SEARCH(", ",F29)))</formula>
    </cfRule>
  </conditionalFormatting>
  <conditionalFormatting sqref="F31:F32">
    <cfRule type="containsText" dxfId="19" priority="20" stopIfTrue="1" operator="containsText" text=", ">
      <formula>NOT(ISERROR(SEARCH(", ",F31)))</formula>
    </cfRule>
  </conditionalFormatting>
  <conditionalFormatting sqref="F33:F34">
    <cfRule type="containsText" dxfId="18" priority="19" stopIfTrue="1" operator="containsText" text=", ">
      <formula>NOT(ISERROR(SEARCH(", ",F33)))</formula>
    </cfRule>
  </conditionalFormatting>
  <conditionalFormatting sqref="F35:F36">
    <cfRule type="containsText" dxfId="17" priority="18" stopIfTrue="1" operator="containsText" text=", ">
      <formula>NOT(ISERROR(SEARCH(", ",F35)))</formula>
    </cfRule>
  </conditionalFormatting>
  <conditionalFormatting sqref="F37:F38">
    <cfRule type="containsText" dxfId="16" priority="17" stopIfTrue="1" operator="containsText" text=", ">
      <formula>NOT(ISERROR(SEARCH(", ",F37)))</formula>
    </cfRule>
  </conditionalFormatting>
  <conditionalFormatting sqref="F39:F40">
    <cfRule type="containsText" dxfId="15" priority="16" stopIfTrue="1" operator="containsText" text=", ">
      <formula>NOT(ISERROR(SEARCH(", ",F39)))</formula>
    </cfRule>
  </conditionalFormatting>
  <conditionalFormatting sqref="F41:F42">
    <cfRule type="containsText" dxfId="14" priority="15" stopIfTrue="1" operator="containsText" text=", ">
      <formula>NOT(ISERROR(SEARCH(", ",F41)))</formula>
    </cfRule>
  </conditionalFormatting>
  <conditionalFormatting sqref="F43:F44">
    <cfRule type="containsText" dxfId="13" priority="14" stopIfTrue="1" operator="containsText" text=", ">
      <formula>NOT(ISERROR(SEARCH(", ",F43)))</formula>
    </cfRule>
  </conditionalFormatting>
  <conditionalFormatting sqref="F45:F46">
    <cfRule type="containsText" dxfId="12" priority="13" stopIfTrue="1" operator="containsText" text=", ">
      <formula>NOT(ISERROR(SEARCH(", ",F45)))</formula>
    </cfRule>
  </conditionalFormatting>
  <conditionalFormatting sqref="F47:F48">
    <cfRule type="containsText" dxfId="11" priority="12" stopIfTrue="1" operator="containsText" text=", ">
      <formula>NOT(ISERROR(SEARCH(", ",F47)))</formula>
    </cfRule>
  </conditionalFormatting>
  <conditionalFormatting sqref="F49:F50">
    <cfRule type="containsText" dxfId="10" priority="11" stopIfTrue="1" operator="containsText" text=", ">
      <formula>NOT(ISERROR(SEARCH(", ",F49)))</formula>
    </cfRule>
  </conditionalFormatting>
  <conditionalFormatting sqref="F51:F52">
    <cfRule type="containsText" dxfId="9" priority="10" stopIfTrue="1" operator="containsText" text=", ">
      <formula>NOT(ISERROR(SEARCH(", ",F51)))</formula>
    </cfRule>
  </conditionalFormatting>
  <conditionalFormatting sqref="F53:F54">
    <cfRule type="containsText" dxfId="8" priority="9" stopIfTrue="1" operator="containsText" text=", ">
      <formula>NOT(ISERROR(SEARCH(", ",F53)))</formula>
    </cfRule>
  </conditionalFormatting>
  <conditionalFormatting sqref="F55:F56">
    <cfRule type="containsText" dxfId="7" priority="8" stopIfTrue="1" operator="containsText" text=", ">
      <formula>NOT(ISERROR(SEARCH(", ",F55)))</formula>
    </cfRule>
  </conditionalFormatting>
  <conditionalFormatting sqref="F57:F58">
    <cfRule type="containsText" dxfId="6" priority="7" stopIfTrue="1" operator="containsText" text=", ">
      <formula>NOT(ISERROR(SEARCH(", ",F57)))</formula>
    </cfRule>
  </conditionalFormatting>
  <conditionalFormatting sqref="F59:F60">
    <cfRule type="containsText" dxfId="5" priority="6" stopIfTrue="1" operator="containsText" text=", ">
      <formula>NOT(ISERROR(SEARCH(", ",F59)))</formula>
    </cfRule>
  </conditionalFormatting>
  <conditionalFormatting sqref="F61:F62">
    <cfRule type="containsText" dxfId="4" priority="5" stopIfTrue="1" operator="containsText" text=", ">
      <formula>NOT(ISERROR(SEARCH(", ",F61)))</formula>
    </cfRule>
  </conditionalFormatting>
  <conditionalFormatting sqref="F63:F64">
    <cfRule type="containsText" dxfId="3" priority="4" stopIfTrue="1" operator="containsText" text=", ">
      <formula>NOT(ISERROR(SEARCH(", ",F63)))</formula>
    </cfRule>
  </conditionalFormatting>
  <conditionalFormatting sqref="F65:F66">
    <cfRule type="containsText" dxfId="2" priority="3" stopIfTrue="1" operator="containsText" text=", ">
      <formula>NOT(ISERROR(SEARCH(", ",F65)))</formula>
    </cfRule>
  </conditionalFormatting>
  <conditionalFormatting sqref="F67:F68">
    <cfRule type="containsText" dxfId="1" priority="2" stopIfTrue="1" operator="containsText" text=", ">
      <formula>NOT(ISERROR(SEARCH(", ",F67)))</formula>
    </cfRule>
  </conditionalFormatting>
  <conditionalFormatting sqref="F69">
    <cfRule type="containsText" dxfId="0" priority="1" stopIfTrue="1" operator="containsText" text=", ">
      <formula>NOT(ISERROR(SEARCH(", ",F69)))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641958-6CCC-4F47-A9E3-617ACD5FCC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FD8539-5001-484C-947E-CAC13E5D5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Gao, Daniel</cp:lastModifiedBy>
  <cp:lastPrinted>2008-09-09T17:29:39Z</cp:lastPrinted>
  <dcterms:created xsi:type="dcterms:W3CDTF">2000-10-27T00:30:29Z</dcterms:created>
  <dcterms:modified xsi:type="dcterms:W3CDTF">2024-07-08T07:54:19Z</dcterms:modified>
</cp:coreProperties>
</file>